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軒泰\埔心交接\埔心小114\月菜單\"/>
    </mc:Choice>
  </mc:AlternateContent>
  <xr:revisionPtr revIDLastSave="0" documentId="13_ncr:1_{06F09148-22F0-4E32-A8D0-A96C2360DC72}" xr6:coauthVersionLast="47" xr6:coauthVersionMax="47" xr10:uidLastSave="{00000000-0000-0000-0000-000000000000}"/>
  <bookViews>
    <workbookView xWindow="-110" yWindow="-110" windowWidth="19420" windowHeight="10420" activeTab="1" xr2:uid="{964027E7-66FB-4924-93F2-F2AED9B2ABEA}"/>
  </bookViews>
  <sheets>
    <sheet name="埔心" sheetId="1" r:id="rId1"/>
    <sheet name="新莊" sheetId="3" r:id="rId2"/>
  </sheets>
  <externalReferences>
    <externalReference r:id="rId3"/>
  </externalReferences>
  <definedNames>
    <definedName name="SchoolList">[1]RefersList!$A$2:$A$4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3" l="1"/>
  <c r="O32" i="3"/>
  <c r="O30" i="3"/>
  <c r="O28" i="3"/>
  <c r="O24" i="3"/>
  <c r="O22" i="3"/>
  <c r="O20" i="3"/>
  <c r="O18" i="3"/>
  <c r="O16" i="3"/>
  <c r="O26" i="3"/>
  <c r="O44" i="3"/>
  <c r="O42" i="3"/>
  <c r="O40" i="3"/>
  <c r="O38" i="3"/>
  <c r="O36" i="3"/>
  <c r="O14" i="3"/>
  <c r="O12" i="3"/>
  <c r="O10" i="3"/>
  <c r="O8" i="3"/>
  <c r="O6" i="3"/>
  <c r="O38" i="1" l="1"/>
  <c r="O46" i="1"/>
  <c r="O44" i="1"/>
  <c r="O42" i="1"/>
  <c r="O40" i="1"/>
  <c r="O36" i="1"/>
  <c r="O34" i="1"/>
  <c r="O32" i="1"/>
  <c r="O30" i="1"/>
  <c r="O26" i="1"/>
  <c r="O24" i="1"/>
  <c r="O22" i="1"/>
  <c r="O20" i="1"/>
  <c r="O18" i="1"/>
  <c r="O16" i="1"/>
  <c r="O14" i="1"/>
  <c r="O12" i="1"/>
  <c r="O10" i="1"/>
  <c r="O8" i="1"/>
  <c r="O6" i="1"/>
  <c r="A8" i="3" l="1"/>
  <c r="A10" i="3" s="1"/>
  <c r="A12" i="3" s="1"/>
  <c r="A14" i="3" s="1"/>
  <c r="A16" i="3" s="1"/>
  <c r="A18" i="3" s="1"/>
  <c r="A20" i="3" s="1"/>
  <c r="A22" i="3" s="1"/>
  <c r="A24" i="3" s="1"/>
  <c r="A8" i="1"/>
  <c r="A10" i="1" s="1"/>
  <c r="A12" i="1" s="1"/>
  <c r="A14" i="1" s="1"/>
  <c r="A16" i="1" s="1"/>
  <c r="A18" i="1" s="1"/>
  <c r="A20" i="1" s="1"/>
  <c r="A22" i="1" s="1"/>
  <c r="A24" i="1" s="1"/>
  <c r="A26" i="3" l="1"/>
  <c r="A28" i="3" s="1"/>
  <c r="A30" i="3" s="1"/>
  <c r="A32" i="3" s="1"/>
  <c r="A34" i="3" s="1"/>
  <c r="A36" i="3" s="1"/>
  <c r="A38" i="3" s="1"/>
  <c r="A40" i="3" s="1"/>
  <c r="A42" i="3" s="1"/>
  <c r="A44" i="3" s="1"/>
  <c r="A46" i="3" s="1"/>
  <c r="A26" i="1"/>
  <c r="A28" i="1"/>
  <c r="A30" i="1" s="1"/>
  <c r="A32" i="1" s="1"/>
  <c r="A34" i="1" s="1"/>
  <c r="A36" i="1" s="1"/>
  <c r="A38" i="1" s="1"/>
  <c r="A40" i="1" s="1"/>
  <c r="A42" i="1" s="1"/>
  <c r="A44" i="1" s="1"/>
  <c r="A46" i="1" s="1"/>
</calcChain>
</file>

<file path=xl/sharedStrings.xml><?xml version="1.0" encoding="utf-8"?>
<sst xmlns="http://schemas.openxmlformats.org/spreadsheetml/2006/main" count="444" uniqueCount="197">
  <si>
    <t>軒泰食品有限公司</t>
    <phoneticPr fontId="4" type="noConversion"/>
  </si>
  <si>
    <t>埔心</t>
    <phoneticPr fontId="4" type="noConversion"/>
  </si>
  <si>
    <t>國小</t>
    <phoneticPr fontId="4" type="noConversion"/>
  </si>
  <si>
    <t>114年</t>
    <phoneticPr fontId="4" type="noConversion"/>
  </si>
  <si>
    <t>月</t>
    <phoneticPr fontId="4" type="noConversion"/>
  </si>
  <si>
    <t>菜單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</si>
  <si>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</si>
  <si>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</si>
  <si>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</si>
  <si>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.</t>
    <phoneticPr fontId="4" type="noConversion"/>
  </si>
  <si>
    <t>營養分析(份數)</t>
  </si>
  <si>
    <t>主菜</t>
    <phoneticPr fontId="4" type="noConversion"/>
  </si>
  <si>
    <t>副菜</t>
    <phoneticPr fontId="4" type="noConversion"/>
  </si>
  <si>
    <t>青菜</t>
    <phoneticPr fontId="4" type="noConversion"/>
  </si>
  <si>
    <t>湯品</t>
    <phoneticPr fontId="4" type="noConversion"/>
  </si>
  <si>
    <t>餐點</t>
    <phoneticPr fontId="4" type="noConversion"/>
  </si>
  <si>
    <t>全穀雜糧類</t>
    <phoneticPr fontId="4" type="noConversion"/>
  </si>
  <si>
    <t>蔬菜類</t>
    <phoneticPr fontId="4" type="noConversion"/>
  </si>
  <si>
    <t>乳品類</t>
    <phoneticPr fontId="4" type="noConversion"/>
  </si>
  <si>
    <t>水果類</t>
    <phoneticPr fontId="4" type="noConversion"/>
  </si>
  <si>
    <t>豆蛋魚肉類</t>
    <phoneticPr fontId="4" type="noConversion"/>
  </si>
  <si>
    <t>油脂堅果類</t>
    <phoneticPr fontId="4" type="noConversion"/>
  </si>
  <si>
    <t>熱量(kcal)</t>
    <phoneticPr fontId="4" type="noConversion"/>
  </si>
  <si>
    <t>一</t>
    <phoneticPr fontId="4" type="noConversion"/>
  </si>
  <si>
    <t>白米飯</t>
  </si>
  <si>
    <t>產履青菜</t>
    <phoneticPr fontId="4" type="noConversion"/>
  </si>
  <si>
    <t>酸菜粉絲湯</t>
  </si>
  <si>
    <t>白菜.米粉.酸菜</t>
    <phoneticPr fontId="4" type="noConversion"/>
  </si>
  <si>
    <t>二</t>
    <phoneticPr fontId="4" type="noConversion"/>
  </si>
  <si>
    <t>糙米飯</t>
  </si>
  <si>
    <t>蜜汁雞丁</t>
  </si>
  <si>
    <t>肉燥芽菜</t>
  </si>
  <si>
    <t>有機小松菜</t>
    <phoneticPr fontId="12" type="noConversion"/>
  </si>
  <si>
    <t>紫菜蛋花湯</t>
    <phoneticPr fontId="4" type="noConversion"/>
  </si>
  <si>
    <t>雞丁.地瓜.芝麻</t>
  </si>
  <si>
    <t>豆芽菜.絞肉.韭菜</t>
    <phoneticPr fontId="4" type="noConversion"/>
  </si>
  <si>
    <t>紫菜.洗選蛋.青蔥</t>
    <phoneticPr fontId="4" type="noConversion"/>
  </si>
  <si>
    <t>三</t>
    <phoneticPr fontId="4" type="noConversion"/>
  </si>
  <si>
    <t>特餐</t>
  </si>
  <si>
    <t>炸醬麵</t>
  </si>
  <si>
    <t>關東煮</t>
  </si>
  <si>
    <t>季節青菜</t>
    <phoneticPr fontId="4" type="noConversion"/>
  </si>
  <si>
    <t>冬瓜薏仁湯</t>
  </si>
  <si>
    <t>豆漿</t>
  </si>
  <si>
    <t>油麵.洋蔥.絞肉.豆干</t>
    <phoneticPr fontId="4" type="noConversion"/>
  </si>
  <si>
    <t>肉丁.甜不辣.玉米.豆腐</t>
    <phoneticPr fontId="4" type="noConversion"/>
  </si>
  <si>
    <t>冬瓜.薏仁</t>
  </si>
  <si>
    <t>四</t>
    <phoneticPr fontId="4" type="noConversion"/>
  </si>
  <si>
    <t>黑芝麻飯</t>
  </si>
  <si>
    <t>三杯魚丁</t>
    <phoneticPr fontId="4" type="noConversion"/>
  </si>
  <si>
    <t>扁蒲鮮燴</t>
  </si>
  <si>
    <t>有機小白菜</t>
    <phoneticPr fontId="12" type="noConversion"/>
  </si>
  <si>
    <t>燒仙草</t>
  </si>
  <si>
    <t>魚丁.豆干丁.九層塔</t>
    <phoneticPr fontId="4" type="noConversion"/>
  </si>
  <si>
    <t>扁蒲.紅蘿蔔.木耳</t>
    <phoneticPr fontId="4" type="noConversion"/>
  </si>
  <si>
    <t>仙草.地瓜圓.芋頭圓</t>
    <phoneticPr fontId="4" type="noConversion"/>
  </si>
  <si>
    <t>五</t>
    <phoneticPr fontId="4" type="noConversion"/>
  </si>
  <si>
    <t>味噌燒肉</t>
  </si>
  <si>
    <t>韓式拌冬粉</t>
  </si>
  <si>
    <t>有機塔菇菜</t>
    <phoneticPr fontId="12" type="noConversion"/>
  </si>
  <si>
    <t>水果</t>
  </si>
  <si>
    <t>肉片.洋蔥.青蔥</t>
  </si>
  <si>
    <t>冬粉.黃豆芽.泡菜</t>
  </si>
  <si>
    <t>肉骨茶蔬菜湯</t>
  </si>
  <si>
    <t>高麗菜.金針菇.豆皮</t>
  </si>
  <si>
    <t>冬瓜燒雞</t>
  </si>
  <si>
    <t>田園四寶</t>
  </si>
  <si>
    <t>有機青松菜</t>
    <phoneticPr fontId="12" type="noConversion"/>
  </si>
  <si>
    <t>海結蘿蔔湯</t>
  </si>
  <si>
    <t>雞丁.冬瓜.薑片</t>
  </si>
  <si>
    <t>馬鈴薯.玉米.絞肉</t>
    <phoneticPr fontId="4" type="noConversion"/>
  </si>
  <si>
    <t>海帶結.紅蘿蔔</t>
    <phoneticPr fontId="4" type="noConversion"/>
  </si>
  <si>
    <t>燕麥香菇肉茸粥</t>
  </si>
  <si>
    <t>燕麥.絞肉.高麗菜.香菇</t>
    <phoneticPr fontId="4" type="noConversion"/>
  </si>
  <si>
    <t>紫米飯</t>
  </si>
  <si>
    <t>香酥魚丁</t>
    <phoneticPr fontId="4" type="noConversion"/>
  </si>
  <si>
    <t>薑絲海茸</t>
  </si>
  <si>
    <t>有機優愛菜</t>
    <phoneticPr fontId="12" type="noConversion"/>
  </si>
  <si>
    <t>冬瓜露山粉圓</t>
  </si>
  <si>
    <t>魚丁.九層塔.馬鈴薯</t>
    <phoneticPr fontId="4" type="noConversion"/>
  </si>
  <si>
    <t>海茸.薑絲.紅蘿蔔</t>
  </si>
  <si>
    <t>冬瓜塊.山粉圓</t>
  </si>
  <si>
    <t>白米飯</t>
    <phoneticPr fontId="4" type="noConversion"/>
  </si>
  <si>
    <t>煲菇素雞</t>
    <phoneticPr fontId="12" type="noConversion"/>
  </si>
  <si>
    <t>柴魚蒸蛋</t>
    <phoneticPr fontId="4" type="noConversion"/>
  </si>
  <si>
    <t>有機白松菜</t>
    <phoneticPr fontId="12" type="noConversion"/>
  </si>
  <si>
    <t>蘿蔔玉米湯</t>
    <phoneticPr fontId="4" type="noConversion"/>
  </si>
  <si>
    <t>水果</t>
    <phoneticPr fontId="4" type="noConversion"/>
  </si>
  <si>
    <t>素雞.杏鮑菇.小黃瓜</t>
    <phoneticPr fontId="12" type="noConversion"/>
  </si>
  <si>
    <t>洗選蛋.柴魚片</t>
    <phoneticPr fontId="4" type="noConversion"/>
  </si>
  <si>
    <t>六</t>
    <phoneticPr fontId="4" type="noConversion"/>
  </si>
  <si>
    <t>特餐</t>
    <phoneticPr fontId="4" type="noConversion"/>
  </si>
  <si>
    <t>肉醬義大利麵</t>
  </si>
  <si>
    <t>玉米濃湯</t>
  </si>
  <si>
    <t>義大利麵.絞肉.三色丁</t>
  </si>
  <si>
    <t>骨腿/棒腿</t>
  </si>
  <si>
    <t>玉米.馬鈴薯.蛋</t>
  </si>
  <si>
    <t>運動會補假</t>
    <phoneticPr fontId="4" type="noConversion"/>
  </si>
  <si>
    <t>糙米飯</t>
    <phoneticPr fontId="4" type="noConversion"/>
  </si>
  <si>
    <t>南瓜燒肉</t>
    <phoneticPr fontId="4" type="noConversion"/>
  </si>
  <si>
    <t>清炒花菜</t>
    <phoneticPr fontId="4" type="noConversion"/>
  </si>
  <si>
    <t>有機黑葉白菜</t>
    <phoneticPr fontId="4" type="noConversion"/>
  </si>
  <si>
    <t>大滷湯</t>
    <phoneticPr fontId="4" type="noConversion"/>
  </si>
  <si>
    <t>黃豆奶</t>
    <phoneticPr fontId="4" type="noConversion"/>
  </si>
  <si>
    <t>肉丁.南瓜.毛豆</t>
    <phoneticPr fontId="4" type="noConversion"/>
  </si>
  <si>
    <t>青白花.香菇.木耳</t>
    <phoneticPr fontId="4" type="noConversion"/>
  </si>
  <si>
    <t>豆腐.木耳.蛋.筍絲</t>
    <phoneticPr fontId="4" type="noConversion"/>
  </si>
  <si>
    <t>古早味炒米粉</t>
    <phoneticPr fontId="4" type="noConversion"/>
  </si>
  <si>
    <t>蕃茄蛋花湯</t>
  </si>
  <si>
    <t>米粉.高麗菜.肉絲</t>
    <phoneticPr fontId="4" type="noConversion"/>
  </si>
  <si>
    <t>大番茄.洗選蛋.青蔥</t>
    <phoneticPr fontId="4" type="noConversion"/>
  </si>
  <si>
    <t>五穀飯</t>
    <phoneticPr fontId="4" type="noConversion"/>
  </si>
  <si>
    <t>酢醬時蔬</t>
  </si>
  <si>
    <t>有機青江菜</t>
    <phoneticPr fontId="4" type="noConversion"/>
  </si>
  <si>
    <t>高麗菜.木耳.絞肉</t>
  </si>
  <si>
    <t>筍香燒肉</t>
  </si>
  <si>
    <t>白菜滷</t>
  </si>
  <si>
    <t>有機福山萵苣</t>
    <phoneticPr fontId="4" type="noConversion"/>
  </si>
  <si>
    <t>珍珠魚丸湯</t>
  </si>
  <si>
    <t>肉丁.筍干</t>
  </si>
  <si>
    <t>大白菜.木耳.蛋</t>
  </si>
  <si>
    <t>魚丸.蘿蔔</t>
  </si>
  <si>
    <t>麻油雞</t>
  </si>
  <si>
    <t>豆腐蛋花湯</t>
  </si>
  <si>
    <t>奶酪-埔心</t>
    <phoneticPr fontId="4" type="noConversion"/>
  </si>
  <si>
    <t>雞丁.豬血糕.高麗菜</t>
  </si>
  <si>
    <t>豆腐.洗選蛋.青蔥</t>
  </si>
  <si>
    <t>有機青油菜</t>
    <phoneticPr fontId="12" type="noConversion"/>
  </si>
  <si>
    <t>大頭菜湯</t>
  </si>
  <si>
    <t>奶酪-新莊</t>
    <phoneticPr fontId="4" type="noConversion"/>
  </si>
  <si>
    <t>結頭菜</t>
  </si>
  <si>
    <t>白菜羹湯</t>
  </si>
  <si>
    <t>豆漿</t>
    <phoneticPr fontId="4" type="noConversion"/>
  </si>
  <si>
    <t>白菜.筍絲.蛋.木耳</t>
  </si>
  <si>
    <t>小米飯</t>
    <phoneticPr fontId="4" type="noConversion"/>
  </si>
  <si>
    <t>黃瓜什燴</t>
  </si>
  <si>
    <t>有機荷葉白菜</t>
    <phoneticPr fontId="12" type="noConversion"/>
  </si>
  <si>
    <t>紫米紅豆湯</t>
  </si>
  <si>
    <t>大黃瓜.貢丸片.金菇</t>
  </si>
  <si>
    <t>紅豆.黑糯米</t>
  </si>
  <si>
    <t>蠔油香菇百頁</t>
    <phoneticPr fontId="4" type="noConversion"/>
  </si>
  <si>
    <t>玉米炒蛋</t>
    <phoneticPr fontId="4" type="noConversion"/>
  </si>
  <si>
    <t>有機千寶菜</t>
    <phoneticPr fontId="12" type="noConversion"/>
  </si>
  <si>
    <t>味噌湯</t>
    <phoneticPr fontId="4" type="noConversion"/>
  </si>
  <si>
    <t>百頁豆腐.香菇.洋蔥</t>
    <phoneticPr fontId="4" type="noConversion"/>
  </si>
  <si>
    <t>玉米.蛋.青蔥</t>
    <phoneticPr fontId="4" type="noConversion"/>
  </si>
  <si>
    <t>豆腐.味噌.青蔥</t>
    <phoneticPr fontId="4" type="noConversion"/>
  </si>
  <si>
    <t>蔬菜為一個月前預先排定，若因下雨天氣及採收季節影響，造成蔬菜之異動，敬請見諒。</t>
    <phoneticPr fontId="4" type="noConversion"/>
  </si>
  <si>
    <t>◎ 本廠一律使用國產（台灣）豬肉的食材</t>
  </si>
  <si>
    <t>安全、衛生、符合政府規定</t>
    <phoneticPr fontId="4" type="noConversion"/>
  </si>
  <si>
    <t>產品責任險一億元整</t>
    <phoneticPr fontId="4" type="noConversion"/>
  </si>
  <si>
    <t>物流中心地址：平鎮市民族路雙連三段37之2號</t>
    <phoneticPr fontId="4" type="noConversion"/>
  </si>
  <si>
    <t>營養師：</t>
    <phoneticPr fontId="4" type="noConversion"/>
  </si>
  <si>
    <t>李紫翎</t>
    <phoneticPr fontId="4" type="noConversion"/>
  </si>
  <si>
    <t>電話:03-4200919</t>
    <phoneticPr fontId="4" type="noConversion"/>
  </si>
  <si>
    <t>酸辣湯</t>
  </si>
  <si>
    <t>蔥爆肉絲</t>
    <phoneticPr fontId="3" type="noConversion"/>
  </si>
  <si>
    <t>豆腐.絞肉.豆瓣醬.青蔥</t>
    <phoneticPr fontId="3" type="noConversion"/>
  </si>
  <si>
    <t>香酥魚排</t>
    <phoneticPr fontId="3" type="noConversion"/>
  </si>
  <si>
    <t>調理烏魚排</t>
    <phoneticPr fontId="4" type="noConversion"/>
  </si>
  <si>
    <t>銀絲卷</t>
    <phoneticPr fontId="3" type="noConversion"/>
  </si>
  <si>
    <t>銀絲卷</t>
    <phoneticPr fontId="4" type="noConversion"/>
  </si>
  <si>
    <t>季節青菜</t>
    <phoneticPr fontId="3" type="noConversion"/>
  </si>
  <si>
    <t>銀耳甜湯</t>
    <phoneticPr fontId="3" type="noConversion"/>
  </si>
  <si>
    <t>白木耳.紅棗</t>
    <phoneticPr fontId="4" type="noConversion"/>
  </si>
  <si>
    <t>紅燒魚丁</t>
    <phoneticPr fontId="3" type="noConversion"/>
  </si>
  <si>
    <t>魚丁.豆腐.青蔥</t>
    <phoneticPr fontId="3" type="noConversion"/>
  </si>
  <si>
    <t>梅香肉末</t>
    <phoneticPr fontId="3" type="noConversion"/>
  </si>
  <si>
    <t>絞肉.梅干菜.朴菜</t>
    <phoneticPr fontId="3" type="noConversion"/>
  </si>
  <si>
    <t>什錦炒麵</t>
  </si>
  <si>
    <t>白油麵.肉絲洋蔥高麗菜</t>
  </si>
  <si>
    <t>豆干小炒</t>
  </si>
  <si>
    <t>肉絲.黃豆芽.薑末</t>
  </si>
  <si>
    <t>薑汁燒肉</t>
    <phoneticPr fontId="3" type="noConversion"/>
  </si>
  <si>
    <t>香滷大排</t>
    <phoneticPr fontId="3" type="noConversion"/>
  </si>
  <si>
    <t>醬燒大排</t>
    <phoneticPr fontId="4" type="noConversion"/>
  </si>
  <si>
    <t>豆腐.脆筍絲.蛋.紅蘿蔔</t>
    <phoneticPr fontId="3" type="noConversion"/>
  </si>
  <si>
    <t>白蘿蔔.紅蘿蔔.玉米</t>
    <phoneticPr fontId="3" type="noConversion"/>
  </si>
  <si>
    <t>肉絲.豆干片.洋蔥.青蔥</t>
    <phoneticPr fontId="3" type="noConversion"/>
  </si>
  <si>
    <t>豆干片.高麗菜.絞肉.青蔥</t>
    <phoneticPr fontId="3" type="noConversion"/>
  </si>
  <si>
    <t>什錦滷味</t>
    <phoneticPr fontId="3" type="noConversion"/>
  </si>
  <si>
    <t>肉丁.海帶結.四分干丁</t>
    <phoneticPr fontId="4" type="noConversion"/>
  </si>
  <si>
    <t>豆瓣豆腐</t>
    <phoneticPr fontId="3" type="noConversion"/>
  </si>
  <si>
    <t>糖醋魚丁</t>
    <phoneticPr fontId="3" type="noConversion"/>
  </si>
  <si>
    <t>魚丁.洋蔥.鳳梨.豆腐</t>
    <phoneticPr fontId="3" type="noConversion"/>
  </si>
  <si>
    <t>豆豉乾丁</t>
  </si>
  <si>
    <t>鮮瓜湯</t>
  </si>
  <si>
    <t>大黃瓜.大骨</t>
  </si>
  <si>
    <t>豆干丁.紅蘿蔔.蔥.黑豆豉</t>
    <phoneticPr fontId="3" type="noConversion"/>
  </si>
  <si>
    <t>新莊親職日(換麵包)</t>
    <phoneticPr fontId="3" type="noConversion"/>
  </si>
  <si>
    <t>黃豆奶</t>
    <phoneticPr fontId="3" type="noConversion"/>
  </si>
  <si>
    <t>新莊</t>
    <phoneticPr fontId="4" type="noConversion"/>
  </si>
  <si>
    <t>香酥雞腿</t>
  </si>
  <si>
    <t>香滷雞翅</t>
    <phoneticPr fontId="4" type="noConversion"/>
  </si>
  <si>
    <t>雞翅</t>
    <phoneticPr fontId="3" type="noConversion"/>
  </si>
  <si>
    <t>芹香甜不辣</t>
    <phoneticPr fontId="3" type="noConversion"/>
  </si>
  <si>
    <t>芹菜.甜不辣.木耳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</si>
</sst>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微軟正黑體"/>
      <family val="2"/>
      <charset val="136"/>
    </font>
    <font>
      <b/>
      <i/>
      <sz val="12"/>
      <name val="微軟正黑體"/>
      <family val="2"/>
      <charset val="136"/>
    </font>
    <font>
      <b/>
      <i/>
      <sz val="20"/>
      <name val="微軟正黑體"/>
      <family val="2"/>
      <charset val="136"/>
    </font>
    <font>
      <sz val="11"/>
      <color indexed="8"/>
      <name val="新細明體"/>
      <family val="1"/>
      <charset val="136"/>
    </font>
    <font>
      <b/>
      <sz val="20"/>
      <color indexed="8"/>
      <name val="微軟正黑體"/>
      <family val="2"/>
      <charset val="136"/>
    </font>
    <font>
      <b/>
      <sz val="12"/>
      <color indexed="17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16"/>
      <color rgb="FFFF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indexed="10"/>
      <name val="微軟正黑體"/>
      <family val="2"/>
      <charset val="136"/>
    </font>
    <font>
      <b/>
      <i/>
      <sz val="12"/>
      <color indexed="53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4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/>
    </xf>
    <xf numFmtId="0" fontId="11" fillId="0" borderId="18" xfId="2" applyFont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8" xfId="2" applyFont="1" applyFill="1" applyBorder="1" applyAlignment="1">
      <alignment horizontal="center" vertical="center"/>
    </xf>
    <xf numFmtId="0" fontId="11" fillId="3" borderId="15" xfId="2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/>
    </xf>
    <xf numFmtId="0" fontId="5" fillId="0" borderId="14" xfId="1" applyFont="1" applyBorder="1" applyAlignment="1">
      <alignment horizontal="center" vertical="center"/>
    </xf>
    <xf numFmtId="0" fontId="5" fillId="2" borderId="17" xfId="1" applyFont="1" applyFill="1" applyBorder="1" applyAlignment="1">
      <alignment horizontal="center"/>
    </xf>
    <xf numFmtId="49" fontId="15" fillId="0" borderId="0" xfId="3" applyNumberFormat="1" applyFont="1" applyAlignment="1">
      <alignment horizontal="left"/>
    </xf>
    <xf numFmtId="0" fontId="16" fillId="0" borderId="0" xfId="3" applyFont="1" applyAlignment="1">
      <alignment horizontal="left" vertical="center"/>
    </xf>
    <xf numFmtId="0" fontId="6" fillId="0" borderId="0" xfId="3" applyFont="1" applyAlignment="1">
      <alignment horizontal="center"/>
    </xf>
    <xf numFmtId="0" fontId="17" fillId="0" borderId="0" xfId="3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5" fillId="0" borderId="0" xfId="3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5" fillId="4" borderId="0" xfId="1" applyFont="1" applyFill="1" applyAlignment="1">
      <alignment horizontal="center" vertical="center"/>
    </xf>
    <xf numFmtId="0" fontId="6" fillId="0" borderId="0" xfId="3" applyFont="1" applyAlignment="1"/>
    <xf numFmtId="0" fontId="5" fillId="0" borderId="0" xfId="3" applyFont="1" applyAlignment="1">
      <alignment horizontal="left"/>
    </xf>
    <xf numFmtId="0" fontId="5" fillId="0" borderId="0" xfId="1" applyFont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5" borderId="18" xfId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1" fontId="5" fillId="0" borderId="19" xfId="1" applyNumberFormat="1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176" fontId="5" fillId="2" borderId="16" xfId="1" applyNumberFormat="1" applyFont="1" applyFill="1" applyBorder="1" applyAlignment="1">
      <alignment horizontal="center" vertical="center"/>
    </xf>
    <xf numFmtId="0" fontId="11" fillId="2" borderId="21" xfId="2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11" fillId="2" borderId="22" xfId="2" applyFont="1" applyFill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1" fontId="5" fillId="0" borderId="15" xfId="1" applyNumberFormat="1" applyFont="1" applyBorder="1" applyAlignment="1">
      <alignment horizontal="center" vertical="center"/>
    </xf>
    <xf numFmtId="176" fontId="5" fillId="3" borderId="10" xfId="1" applyNumberFormat="1" applyFont="1" applyFill="1" applyBorder="1" applyAlignment="1">
      <alignment horizontal="center" vertical="center"/>
    </xf>
    <xf numFmtId="0" fontId="11" fillId="3" borderId="13" xfId="2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11" fillId="3" borderId="14" xfId="2" applyFont="1" applyFill="1" applyBorder="1" applyAlignment="1">
      <alignment horizontal="center" vertical="center"/>
    </xf>
    <xf numFmtId="0" fontId="13" fillId="3" borderId="24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13" fillId="3" borderId="27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9" xfId="1" applyFont="1" applyFill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1" fontId="5" fillId="0" borderId="20" xfId="1" applyNumberFormat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3" borderId="18" xfId="1" applyFont="1" applyFill="1" applyBorder="1" applyAlignment="1">
      <alignment horizontal="center" vertical="center"/>
    </xf>
    <xf numFmtId="0" fontId="10" fillId="3" borderId="17" xfId="1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176" fontId="5" fillId="0" borderId="30" xfId="1" applyNumberFormat="1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</cellXfs>
  <cellStyles count="4">
    <cellStyle name="一般" xfId="0" builtinId="0"/>
    <cellStyle name="一般 2" xfId="2" xr:uid="{BDFC692A-3311-460A-8992-71E13CA910CE}"/>
    <cellStyle name="一般 2 2" xfId="1" xr:uid="{B1A80D6A-BC35-48DD-977D-2EA8E113220F}"/>
    <cellStyle name="一般 4" xfId="3" xr:uid="{E0651565-F429-494C-9A3C-DA39A0B91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512609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8424945-784F-4399-9967-AF3F15E4A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0809"/>
        </a:xfrm>
        <a:prstGeom prst="rect">
          <a:avLst/>
        </a:prstGeom>
      </xdr:spPr>
    </xdr:pic>
    <xdr:clientData/>
  </xdr:twoCellAnchor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512609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FDEC4227-9A4F-4459-9BAC-35F433170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0809"/>
        </a:xfrm>
        <a:prstGeom prst="rect">
          <a:avLst/>
        </a:prstGeom>
      </xdr:spPr>
    </xdr:pic>
    <xdr:clientData/>
  </xdr:twoCellAnchor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512609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ED9DFB5-4A51-4A52-B51D-62B1677C9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0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512609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E425C25-6F04-405F-8718-88148863F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0809"/>
        </a:xfrm>
        <a:prstGeom prst="rect">
          <a:avLst/>
        </a:prstGeom>
      </xdr:spPr>
    </xdr:pic>
    <xdr:clientData/>
  </xdr:twoCellAnchor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512609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60751BD-C0B6-4678-8F24-4F7301EDB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0809"/>
        </a:xfrm>
        <a:prstGeom prst="rect">
          <a:avLst/>
        </a:prstGeom>
      </xdr:spPr>
    </xdr:pic>
    <xdr:clientData/>
  </xdr:twoCellAnchor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512609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B6DDCE38-D9E1-415A-95E0-105154C5B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08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user\Downloads\menu_201702210854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RefersList"/>
      <sheetName val="工作表1"/>
      <sheetName val="檢查、製造商、認證種類、字號"/>
    </sheetNames>
    <sheetDataSet>
      <sheetData sheetId="0"/>
      <sheetData sheetId="1">
        <row r="2">
          <cell r="A2" t="str">
            <v>全部學校</v>
          </cell>
        </row>
        <row r="3">
          <cell r="A3" t="str">
            <v>桃園市楊梅區楊明國小</v>
          </cell>
        </row>
        <row r="4">
          <cell r="A4" t="str">
            <v>桃園市蘆竹區南崁國民小學附設幼兒園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F003-1468-4D06-ADE2-D9A3D05E9F80}">
  <sheetPr>
    <tabColor theme="7" tint="0.39997558519241921"/>
    <pageSetUpPr fitToPage="1"/>
  </sheetPr>
  <dimension ref="A2:O80"/>
  <sheetViews>
    <sheetView topLeftCell="A34" zoomScale="85" zoomScaleNormal="85" zoomScalePageLayoutView="90" workbookViewId="0">
      <selection activeCell="F43" sqref="F43"/>
    </sheetView>
  </sheetViews>
  <sheetFormatPr defaultColWidth="9" defaultRowHeight="16"/>
  <cols>
    <col min="1" max="1" width="8.6328125" style="2" customWidth="1"/>
    <col min="2" max="2" width="5.6328125" style="2" customWidth="1"/>
    <col min="3" max="3" width="14.90625" style="2" customWidth="1"/>
    <col min="4" max="4" width="23.26953125" style="2" customWidth="1"/>
    <col min="5" max="5" width="24.90625" style="2" bestFit="1" customWidth="1"/>
    <col min="6" max="6" width="14.90625" style="2" customWidth="1"/>
    <col min="7" max="7" width="21.90625" style="2" bestFit="1" customWidth="1"/>
    <col min="8" max="8" width="11.453125" style="2" customWidth="1"/>
    <col min="9" max="9" width="9.453125" style="2" customWidth="1"/>
    <col min="10" max="14" width="8.6328125" style="2" customWidth="1"/>
    <col min="15" max="15" width="9" style="2" customWidth="1"/>
    <col min="16" max="16384" width="9" style="2"/>
  </cols>
  <sheetData>
    <row r="2" spans="1:15" ht="50.1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"/>
    </row>
    <row r="3" spans="1:15" ht="50.15" customHeight="1" thickBot="1">
      <c r="A3" s="42"/>
      <c r="B3" s="42"/>
      <c r="C3" s="42"/>
      <c r="D3" s="43" t="s">
        <v>1</v>
      </c>
      <c r="E3" s="44"/>
      <c r="F3" s="44"/>
      <c r="G3" s="1" t="s">
        <v>2</v>
      </c>
      <c r="H3" s="45" t="s">
        <v>3</v>
      </c>
      <c r="I3" s="44"/>
      <c r="J3" s="1">
        <v>11</v>
      </c>
      <c r="K3" s="1"/>
      <c r="L3" s="1"/>
      <c r="M3" s="1"/>
      <c r="N3" s="1" t="s">
        <v>4</v>
      </c>
    </row>
    <row r="4" spans="1:15" ht="17.25" customHeight="1">
      <c r="A4" s="46" t="s">
        <v>6</v>
      </c>
      <c r="B4" s="46" t="s">
        <v>7</v>
      </c>
      <c r="C4" s="46" t="s">
        <v>8</v>
      </c>
      <c r="D4" s="48" t="s">
        <v>9</v>
      </c>
      <c r="E4" s="49"/>
      <c r="F4" s="49"/>
      <c r="G4" s="49"/>
      <c r="H4" s="50"/>
      <c r="I4" s="51" t="s">
        <v>10</v>
      </c>
      <c r="J4" s="52"/>
      <c r="K4" s="52"/>
      <c r="L4" s="52"/>
      <c r="M4" s="52"/>
      <c r="N4" s="52"/>
      <c r="O4" s="53"/>
    </row>
    <row r="5" spans="1:15" ht="17.25" customHeight="1" thickBot="1">
      <c r="A5" s="47"/>
      <c r="B5" s="47"/>
      <c r="C5" s="47"/>
      <c r="D5" s="5" t="s">
        <v>11</v>
      </c>
      <c r="E5" s="6" t="s">
        <v>12</v>
      </c>
      <c r="F5" s="6" t="s">
        <v>13</v>
      </c>
      <c r="G5" s="6" t="s">
        <v>14</v>
      </c>
      <c r="H5" s="7" t="s">
        <v>15</v>
      </c>
      <c r="I5" s="8" t="s">
        <v>16</v>
      </c>
      <c r="J5" s="9" t="s">
        <v>17</v>
      </c>
      <c r="K5" s="9" t="s">
        <v>20</v>
      </c>
      <c r="L5" s="9" t="s">
        <v>21</v>
      </c>
      <c r="M5" s="9" t="s">
        <v>18</v>
      </c>
      <c r="N5" s="9" t="s">
        <v>19</v>
      </c>
      <c r="O5" s="10" t="s">
        <v>22</v>
      </c>
    </row>
    <row r="6" spans="1:15" ht="19.5" customHeight="1">
      <c r="A6" s="63">
        <v>45964</v>
      </c>
      <c r="B6" s="54" t="s">
        <v>23</v>
      </c>
      <c r="C6" s="11" t="s">
        <v>24</v>
      </c>
      <c r="D6" s="13" t="s">
        <v>30</v>
      </c>
      <c r="E6" s="13" t="s">
        <v>31</v>
      </c>
      <c r="F6" s="11" t="s">
        <v>25</v>
      </c>
      <c r="G6" s="11" t="s">
        <v>26</v>
      </c>
      <c r="H6" s="64"/>
      <c r="I6" s="54">
        <v>5</v>
      </c>
      <c r="J6" s="54">
        <v>2</v>
      </c>
      <c r="K6" s="54">
        <v>2.1</v>
      </c>
      <c r="L6" s="54">
        <v>2.2000000000000002</v>
      </c>
      <c r="M6" s="54"/>
      <c r="N6" s="54"/>
      <c r="O6" s="56">
        <f>I6*70+J6*25+K6*75+L6*45+M6*150+N6*60</f>
        <v>656.5</v>
      </c>
    </row>
    <row r="7" spans="1:15" ht="19.5" customHeight="1">
      <c r="A7" s="59"/>
      <c r="B7" s="55"/>
      <c r="C7" s="12"/>
      <c r="D7" s="12" t="s">
        <v>34</v>
      </c>
      <c r="E7" s="12" t="s">
        <v>35</v>
      </c>
      <c r="F7" s="12"/>
      <c r="G7" s="12" t="s">
        <v>27</v>
      </c>
      <c r="H7" s="55"/>
      <c r="I7" s="55"/>
      <c r="J7" s="55"/>
      <c r="K7" s="55"/>
      <c r="L7" s="55"/>
      <c r="M7" s="62"/>
      <c r="N7" s="55"/>
      <c r="O7" s="57"/>
    </row>
    <row r="8" spans="1:15" ht="19.5" customHeight="1">
      <c r="A8" s="58">
        <f>A6+1</f>
        <v>45965</v>
      </c>
      <c r="B8" s="60" t="s">
        <v>28</v>
      </c>
      <c r="C8" s="13" t="s">
        <v>29</v>
      </c>
      <c r="D8" s="13" t="s">
        <v>115</v>
      </c>
      <c r="E8" s="13" t="s">
        <v>58</v>
      </c>
      <c r="F8" s="13" t="s">
        <v>32</v>
      </c>
      <c r="G8" s="14" t="s">
        <v>33</v>
      </c>
      <c r="H8" s="61"/>
      <c r="I8" s="60">
        <v>4.8</v>
      </c>
      <c r="J8" s="60">
        <v>2.1</v>
      </c>
      <c r="K8" s="60">
        <v>2.2000000000000002</v>
      </c>
      <c r="L8" s="60">
        <v>2.2999999999999998</v>
      </c>
      <c r="M8" s="60"/>
      <c r="N8" s="60"/>
      <c r="O8" s="65">
        <f>I8*70+J8*25+K8*75+L8*45+M8*150+N8*60</f>
        <v>657</v>
      </c>
    </row>
    <row r="9" spans="1:15" ht="19.5" customHeight="1">
      <c r="A9" s="59"/>
      <c r="B9" s="55"/>
      <c r="C9" s="12"/>
      <c r="D9" s="12" t="s">
        <v>119</v>
      </c>
      <c r="E9" s="12" t="s">
        <v>62</v>
      </c>
      <c r="F9" s="12"/>
      <c r="G9" s="12" t="s">
        <v>36</v>
      </c>
      <c r="H9" s="55"/>
      <c r="I9" s="55"/>
      <c r="J9" s="55"/>
      <c r="K9" s="55"/>
      <c r="L9" s="55"/>
      <c r="M9" s="62"/>
      <c r="N9" s="55"/>
      <c r="O9" s="66"/>
    </row>
    <row r="10" spans="1:15" ht="19.5" customHeight="1">
      <c r="A10" s="58">
        <f>A8+1</f>
        <v>45966</v>
      </c>
      <c r="B10" s="60" t="s">
        <v>37</v>
      </c>
      <c r="C10" s="13" t="s">
        <v>38</v>
      </c>
      <c r="D10" s="24" t="s">
        <v>39</v>
      </c>
      <c r="E10" s="14" t="s">
        <v>193</v>
      </c>
      <c r="F10" s="13" t="s">
        <v>41</v>
      </c>
      <c r="G10" s="38" t="s">
        <v>155</v>
      </c>
      <c r="H10" s="61" t="s">
        <v>43</v>
      </c>
      <c r="I10" s="60">
        <v>4.7</v>
      </c>
      <c r="J10" s="60">
        <v>2</v>
      </c>
      <c r="K10" s="60">
        <v>3</v>
      </c>
      <c r="L10" s="60">
        <v>2.1</v>
      </c>
      <c r="M10" s="60"/>
      <c r="N10" s="60"/>
      <c r="O10" s="65">
        <f>I10*70+J10*25+K10*75+L10*45+M10*150+N10*60</f>
        <v>698.5</v>
      </c>
    </row>
    <row r="11" spans="1:15" ht="19.5" customHeight="1">
      <c r="A11" s="59"/>
      <c r="B11" s="55"/>
      <c r="C11" s="12"/>
      <c r="D11" s="12" t="s">
        <v>44</v>
      </c>
      <c r="E11" s="14" t="s">
        <v>194</v>
      </c>
      <c r="F11" s="12"/>
      <c r="G11" s="38" t="s">
        <v>176</v>
      </c>
      <c r="H11" s="55"/>
      <c r="I11" s="55"/>
      <c r="J11" s="55"/>
      <c r="K11" s="55"/>
      <c r="L11" s="55"/>
      <c r="M11" s="62"/>
      <c r="N11" s="55"/>
      <c r="O11" s="66"/>
    </row>
    <row r="12" spans="1:15" ht="19.5" customHeight="1">
      <c r="A12" s="58">
        <f>A10+1</f>
        <v>45967</v>
      </c>
      <c r="B12" s="60" t="s">
        <v>47</v>
      </c>
      <c r="C12" s="13" t="s">
        <v>48</v>
      </c>
      <c r="D12" s="13" t="s">
        <v>49</v>
      </c>
      <c r="E12" s="13" t="s">
        <v>50</v>
      </c>
      <c r="F12" s="13" t="s">
        <v>51</v>
      </c>
      <c r="G12" s="13" t="s">
        <v>52</v>
      </c>
      <c r="H12" s="61"/>
      <c r="I12" s="60">
        <v>4.5999999999999996</v>
      </c>
      <c r="J12" s="60">
        <v>2.2999999999999998</v>
      </c>
      <c r="K12" s="60">
        <v>2.2999999999999998</v>
      </c>
      <c r="L12" s="60">
        <v>2</v>
      </c>
      <c r="M12" s="60"/>
      <c r="N12" s="60"/>
      <c r="O12" s="65">
        <f>I12*70+J12*25+K12*75+L12*45+M12*150+N12*60</f>
        <v>642</v>
      </c>
    </row>
    <row r="13" spans="1:15" ht="19.5" customHeight="1">
      <c r="A13" s="59"/>
      <c r="B13" s="55"/>
      <c r="C13" s="12"/>
      <c r="D13" s="12" t="s">
        <v>53</v>
      </c>
      <c r="E13" s="12" t="s">
        <v>54</v>
      </c>
      <c r="F13" s="12"/>
      <c r="G13" s="12" t="s">
        <v>55</v>
      </c>
      <c r="H13" s="55"/>
      <c r="I13" s="55"/>
      <c r="J13" s="55"/>
      <c r="K13" s="55"/>
      <c r="L13" s="55"/>
      <c r="M13" s="62"/>
      <c r="N13" s="55"/>
      <c r="O13" s="66"/>
    </row>
    <row r="14" spans="1:15" ht="19.5" customHeight="1">
      <c r="A14" s="58">
        <f>A12+1</f>
        <v>45968</v>
      </c>
      <c r="B14" s="60" t="s">
        <v>56</v>
      </c>
      <c r="C14" s="13" t="s">
        <v>24</v>
      </c>
      <c r="D14" s="13" t="s">
        <v>57</v>
      </c>
      <c r="E14" s="13" t="s">
        <v>40</v>
      </c>
      <c r="F14" s="13" t="s">
        <v>59</v>
      </c>
      <c r="G14" s="13" t="s">
        <v>42</v>
      </c>
      <c r="H14" s="61" t="s">
        <v>60</v>
      </c>
      <c r="I14" s="60">
        <v>4.8</v>
      </c>
      <c r="J14" s="60">
        <v>2</v>
      </c>
      <c r="K14" s="60">
        <v>2.2000000000000002</v>
      </c>
      <c r="L14" s="60">
        <v>2.2000000000000002</v>
      </c>
      <c r="M14" s="60"/>
      <c r="N14" s="60">
        <v>1</v>
      </c>
      <c r="O14" s="65">
        <f>I14*70+J14*25+K14*75+L14*45+M14*150+N14*60</f>
        <v>710</v>
      </c>
    </row>
    <row r="15" spans="1:15" ht="19.5" customHeight="1" thickBot="1">
      <c r="A15" s="67"/>
      <c r="B15" s="68"/>
      <c r="C15" s="15"/>
      <c r="D15" s="15" t="s">
        <v>61</v>
      </c>
      <c r="E15" s="15" t="s">
        <v>45</v>
      </c>
      <c r="F15" s="15"/>
      <c r="G15" s="15" t="s">
        <v>46</v>
      </c>
      <c r="H15" s="68"/>
      <c r="I15" s="68"/>
      <c r="J15" s="68"/>
      <c r="K15" s="68"/>
      <c r="L15" s="68"/>
      <c r="M15" s="69"/>
      <c r="N15" s="68"/>
      <c r="O15" s="66"/>
    </row>
    <row r="16" spans="1:15" ht="19.5" customHeight="1">
      <c r="A16" s="63">
        <f>A14+3</f>
        <v>45971</v>
      </c>
      <c r="B16" s="54" t="s">
        <v>23</v>
      </c>
      <c r="C16" s="13" t="s">
        <v>24</v>
      </c>
      <c r="D16" s="13" t="s">
        <v>65</v>
      </c>
      <c r="E16" s="24" t="s">
        <v>182</v>
      </c>
      <c r="F16" s="24" t="s">
        <v>25</v>
      </c>
      <c r="G16" s="24" t="s">
        <v>63</v>
      </c>
      <c r="H16" s="64"/>
      <c r="I16" s="54">
        <v>4.8</v>
      </c>
      <c r="J16" s="54">
        <v>2</v>
      </c>
      <c r="K16" s="54">
        <v>2.5</v>
      </c>
      <c r="L16" s="54">
        <v>3.4</v>
      </c>
      <c r="M16" s="54"/>
      <c r="N16" s="54"/>
      <c r="O16" s="56">
        <f>I16*70+J16*25+K16*75+L16*45+M16*150+N16*60</f>
        <v>726.5</v>
      </c>
    </row>
    <row r="17" spans="1:15" ht="19.5" customHeight="1">
      <c r="A17" s="59"/>
      <c r="B17" s="55"/>
      <c r="C17" s="12"/>
      <c r="D17" s="12" t="s">
        <v>69</v>
      </c>
      <c r="E17" s="12" t="s">
        <v>157</v>
      </c>
      <c r="F17" s="12"/>
      <c r="G17" s="12" t="s">
        <v>64</v>
      </c>
      <c r="H17" s="55"/>
      <c r="I17" s="55"/>
      <c r="J17" s="55"/>
      <c r="K17" s="55"/>
      <c r="L17" s="55"/>
      <c r="M17" s="62"/>
      <c r="N17" s="55"/>
      <c r="O17" s="57"/>
    </row>
    <row r="18" spans="1:15" ht="19.5" customHeight="1">
      <c r="A18" s="58">
        <f>A16+1</f>
        <v>45972</v>
      </c>
      <c r="B18" s="60" t="s">
        <v>28</v>
      </c>
      <c r="C18" s="13" t="s">
        <v>29</v>
      </c>
      <c r="D18" s="38" t="s">
        <v>156</v>
      </c>
      <c r="E18" s="13" t="s">
        <v>66</v>
      </c>
      <c r="F18" s="13" t="s">
        <v>67</v>
      </c>
      <c r="G18" s="13" t="s">
        <v>68</v>
      </c>
      <c r="H18" s="61"/>
      <c r="I18" s="60">
        <v>4.7</v>
      </c>
      <c r="J18" s="60">
        <v>2</v>
      </c>
      <c r="K18" s="60">
        <v>2.2999999999999998</v>
      </c>
      <c r="L18" s="60">
        <v>2</v>
      </c>
      <c r="M18" s="60"/>
      <c r="N18" s="60"/>
      <c r="O18" s="65">
        <f>I18*70+J18*25+K18*75+L18*45+M18*150+N18*60</f>
        <v>641.5</v>
      </c>
    </row>
    <row r="19" spans="1:15" ht="19.5" customHeight="1">
      <c r="A19" s="59"/>
      <c r="B19" s="55"/>
      <c r="C19" s="12"/>
      <c r="D19" s="38" t="s">
        <v>178</v>
      </c>
      <c r="E19" s="12" t="s">
        <v>70</v>
      </c>
      <c r="F19" s="12"/>
      <c r="G19" s="12" t="s">
        <v>71</v>
      </c>
      <c r="H19" s="55"/>
      <c r="I19" s="55"/>
      <c r="J19" s="55"/>
      <c r="K19" s="55"/>
      <c r="L19" s="55"/>
      <c r="M19" s="62"/>
      <c r="N19" s="55"/>
      <c r="O19" s="66"/>
    </row>
    <row r="20" spans="1:15" ht="19.5" customHeight="1">
      <c r="A20" s="58">
        <f t="shared" ref="A20" si="0">A18+1</f>
        <v>45973</v>
      </c>
      <c r="B20" s="60" t="s">
        <v>37</v>
      </c>
      <c r="C20" s="13" t="s">
        <v>38</v>
      </c>
      <c r="D20" s="13" t="s">
        <v>72</v>
      </c>
      <c r="E20" s="13" t="s">
        <v>180</v>
      </c>
      <c r="F20" s="13" t="s">
        <v>41</v>
      </c>
      <c r="G20" s="13" t="s">
        <v>160</v>
      </c>
      <c r="H20" s="61" t="s">
        <v>43</v>
      </c>
      <c r="I20" s="60">
        <v>4.5</v>
      </c>
      <c r="J20" s="60">
        <v>1.8</v>
      </c>
      <c r="K20" s="60">
        <v>2.8</v>
      </c>
      <c r="L20" s="60">
        <v>2.5</v>
      </c>
      <c r="M20" s="60"/>
      <c r="N20" s="60"/>
      <c r="O20" s="65">
        <f>I20*70+J20*25+K20*75+L20*45+M20*150+N20*60</f>
        <v>682.5</v>
      </c>
    </row>
    <row r="21" spans="1:15" ht="19.5" customHeight="1">
      <c r="A21" s="59"/>
      <c r="B21" s="55"/>
      <c r="C21" s="12"/>
      <c r="D21" s="12" t="s">
        <v>73</v>
      </c>
      <c r="E21" s="12" t="s">
        <v>181</v>
      </c>
      <c r="F21" s="12"/>
      <c r="G21" s="12" t="s">
        <v>161</v>
      </c>
      <c r="H21" s="55"/>
      <c r="I21" s="55"/>
      <c r="J21" s="55"/>
      <c r="K21" s="55"/>
      <c r="L21" s="55"/>
      <c r="M21" s="62"/>
      <c r="N21" s="55"/>
      <c r="O21" s="66"/>
    </row>
    <row r="22" spans="1:15" ht="19.5" customHeight="1">
      <c r="A22" s="58">
        <f t="shared" ref="A22" si="1">A20+1</f>
        <v>45974</v>
      </c>
      <c r="B22" s="60" t="s">
        <v>47</v>
      </c>
      <c r="C22" s="13" t="s">
        <v>74</v>
      </c>
      <c r="D22" s="13" t="s">
        <v>75</v>
      </c>
      <c r="E22" s="13" t="s">
        <v>76</v>
      </c>
      <c r="F22" s="13" t="s">
        <v>77</v>
      </c>
      <c r="G22" s="13" t="s">
        <v>78</v>
      </c>
      <c r="H22" s="61"/>
      <c r="I22" s="60">
        <v>4.5999999999999996</v>
      </c>
      <c r="J22" s="60">
        <v>1.6</v>
      </c>
      <c r="K22" s="60">
        <v>3</v>
      </c>
      <c r="L22" s="60">
        <v>2</v>
      </c>
      <c r="M22" s="60"/>
      <c r="N22" s="60"/>
      <c r="O22" s="65">
        <f>I22*70+J22*25+K22*75+L22*45+M22*150+N22*60</f>
        <v>677</v>
      </c>
    </row>
    <row r="23" spans="1:15" ht="19.5" customHeight="1">
      <c r="A23" s="59"/>
      <c r="B23" s="55"/>
      <c r="C23" s="12"/>
      <c r="D23" s="12" t="s">
        <v>79</v>
      </c>
      <c r="E23" s="12" t="s">
        <v>80</v>
      </c>
      <c r="F23" s="12"/>
      <c r="G23" s="12" t="s">
        <v>81</v>
      </c>
      <c r="H23" s="55"/>
      <c r="I23" s="55"/>
      <c r="J23" s="55"/>
      <c r="K23" s="55"/>
      <c r="L23" s="55"/>
      <c r="M23" s="62"/>
      <c r="N23" s="55"/>
      <c r="O23" s="66"/>
    </row>
    <row r="24" spans="1:15" ht="19.5" customHeight="1">
      <c r="A24" s="70">
        <f t="shared" ref="A24:A26" si="2">A22+1</f>
        <v>45975</v>
      </c>
      <c r="B24" s="72" t="s">
        <v>56</v>
      </c>
      <c r="C24" s="17" t="s">
        <v>82</v>
      </c>
      <c r="D24" s="17" t="s">
        <v>83</v>
      </c>
      <c r="E24" s="17" t="s">
        <v>84</v>
      </c>
      <c r="F24" s="16" t="s">
        <v>85</v>
      </c>
      <c r="G24" s="16" t="s">
        <v>86</v>
      </c>
      <c r="H24" s="61" t="s">
        <v>87</v>
      </c>
      <c r="I24" s="60">
        <v>4.5999999999999996</v>
      </c>
      <c r="J24" s="60">
        <v>2.2000000000000002</v>
      </c>
      <c r="K24" s="60">
        <v>2.1</v>
      </c>
      <c r="L24" s="60">
        <v>2</v>
      </c>
      <c r="M24" s="60"/>
      <c r="N24" s="60">
        <v>1</v>
      </c>
      <c r="O24" s="65">
        <f>I24*70+J24*25+K24*75+L24*45+M24*150+N24*60</f>
        <v>684.5</v>
      </c>
    </row>
    <row r="25" spans="1:15" ht="19.5" customHeight="1" thickBot="1">
      <c r="A25" s="71"/>
      <c r="B25" s="73"/>
      <c r="C25" s="18"/>
      <c r="D25" s="18" t="s">
        <v>88</v>
      </c>
      <c r="E25" s="18" t="s">
        <v>89</v>
      </c>
      <c r="F25" s="18"/>
      <c r="G25" s="18" t="s">
        <v>177</v>
      </c>
      <c r="H25" s="68"/>
      <c r="I25" s="68"/>
      <c r="J25" s="68"/>
      <c r="K25" s="68"/>
      <c r="L25" s="68"/>
      <c r="M25" s="69"/>
      <c r="N25" s="68"/>
      <c r="O25" s="86"/>
    </row>
    <row r="26" spans="1:15" ht="19.5" customHeight="1">
      <c r="A26" s="58">
        <f t="shared" si="2"/>
        <v>45976</v>
      </c>
      <c r="B26" s="74" t="s">
        <v>90</v>
      </c>
      <c r="C26" s="14" t="s">
        <v>91</v>
      </c>
      <c r="D26" s="14" t="s">
        <v>92</v>
      </c>
      <c r="E26" s="40" t="s">
        <v>192</v>
      </c>
      <c r="F26" s="14" t="s">
        <v>162</v>
      </c>
      <c r="G26" s="14" t="s">
        <v>93</v>
      </c>
      <c r="H26" s="19"/>
      <c r="I26" s="74">
        <v>4.8</v>
      </c>
      <c r="J26" s="74">
        <v>2.2000000000000002</v>
      </c>
      <c r="K26" s="74">
        <v>3</v>
      </c>
      <c r="L26" s="74">
        <v>2</v>
      </c>
      <c r="M26" s="74"/>
      <c r="N26" s="74"/>
      <c r="O26" s="75">
        <f>I26*70+J26*25+K26*75+L26*45+M26*150+N26*60</f>
        <v>706</v>
      </c>
    </row>
    <row r="27" spans="1:15" ht="19.5" customHeight="1" thickBot="1">
      <c r="A27" s="67"/>
      <c r="B27" s="68"/>
      <c r="C27" s="14"/>
      <c r="D27" s="14" t="s">
        <v>94</v>
      </c>
      <c r="E27" s="40" t="s">
        <v>95</v>
      </c>
      <c r="F27" s="14"/>
      <c r="G27" s="14" t="s">
        <v>96</v>
      </c>
      <c r="H27" s="19"/>
      <c r="I27" s="68"/>
      <c r="J27" s="68"/>
      <c r="K27" s="68"/>
      <c r="L27" s="68"/>
      <c r="M27" s="68"/>
      <c r="N27" s="68"/>
      <c r="O27" s="66"/>
    </row>
    <row r="28" spans="1:15" ht="19.5" customHeight="1">
      <c r="A28" s="76">
        <f>A24+3</f>
        <v>45978</v>
      </c>
      <c r="B28" s="78" t="s">
        <v>23</v>
      </c>
      <c r="C28" s="80" t="s">
        <v>97</v>
      </c>
      <c r="D28" s="81"/>
      <c r="E28" s="81"/>
      <c r="F28" s="81"/>
      <c r="G28" s="81"/>
      <c r="H28" s="82"/>
      <c r="I28" s="20"/>
      <c r="J28" s="20"/>
      <c r="K28" s="20"/>
      <c r="L28" s="20"/>
      <c r="M28" s="20"/>
      <c r="N28" s="20"/>
      <c r="O28" s="21"/>
    </row>
    <row r="29" spans="1:15" ht="19.5" customHeight="1">
      <c r="A29" s="77"/>
      <c r="B29" s="79"/>
      <c r="C29" s="83"/>
      <c r="D29" s="84"/>
      <c r="E29" s="84"/>
      <c r="F29" s="84"/>
      <c r="G29" s="84"/>
      <c r="H29" s="85"/>
      <c r="I29" s="22"/>
      <c r="J29" s="22"/>
      <c r="K29" s="22"/>
      <c r="L29" s="22"/>
      <c r="M29" s="22"/>
      <c r="N29" s="22"/>
      <c r="O29" s="23"/>
    </row>
    <row r="30" spans="1:15" ht="19.5" customHeight="1">
      <c r="A30" s="58">
        <f>A28+1</f>
        <v>45979</v>
      </c>
      <c r="B30" s="60" t="s">
        <v>28</v>
      </c>
      <c r="C30" s="13" t="s">
        <v>98</v>
      </c>
      <c r="D30" s="13" t="s">
        <v>99</v>
      </c>
      <c r="E30" s="13" t="s">
        <v>100</v>
      </c>
      <c r="F30" s="13" t="s">
        <v>101</v>
      </c>
      <c r="G30" s="13" t="s">
        <v>102</v>
      </c>
      <c r="H30" s="61" t="s">
        <v>103</v>
      </c>
      <c r="I30" s="60">
        <v>4.8</v>
      </c>
      <c r="J30" s="60">
        <v>2.5</v>
      </c>
      <c r="K30" s="60">
        <v>2.8</v>
      </c>
      <c r="L30" s="60">
        <v>2.1</v>
      </c>
      <c r="M30" s="60"/>
      <c r="N30" s="60"/>
      <c r="O30" s="65">
        <f>I30*70+J30*25+K30*75+L30*45+M30*150+N30*60</f>
        <v>703</v>
      </c>
    </row>
    <row r="31" spans="1:15" ht="19.5" customHeight="1">
      <c r="A31" s="59"/>
      <c r="B31" s="55"/>
      <c r="C31" s="12"/>
      <c r="D31" s="12" t="s">
        <v>104</v>
      </c>
      <c r="E31" s="12" t="s">
        <v>105</v>
      </c>
      <c r="F31" s="12"/>
      <c r="G31" s="12" t="s">
        <v>106</v>
      </c>
      <c r="H31" s="55"/>
      <c r="I31" s="55"/>
      <c r="J31" s="55"/>
      <c r="K31" s="55"/>
      <c r="L31" s="55"/>
      <c r="M31" s="62"/>
      <c r="N31" s="55"/>
      <c r="O31" s="66"/>
    </row>
    <row r="32" spans="1:15" ht="19.5" customHeight="1">
      <c r="A32" s="58">
        <f t="shared" ref="A32" si="3">A30+1</f>
        <v>45980</v>
      </c>
      <c r="B32" s="60" t="s">
        <v>37</v>
      </c>
      <c r="C32" s="13" t="s">
        <v>38</v>
      </c>
      <c r="D32" s="13" t="s">
        <v>107</v>
      </c>
      <c r="E32" s="13" t="s">
        <v>158</v>
      </c>
      <c r="F32" s="13" t="s">
        <v>25</v>
      </c>
      <c r="G32" s="13" t="s">
        <v>108</v>
      </c>
      <c r="H32" s="61" t="s">
        <v>43</v>
      </c>
      <c r="I32" s="60">
        <v>4.5</v>
      </c>
      <c r="J32" s="60">
        <v>2.4</v>
      </c>
      <c r="K32" s="60">
        <v>2.2999999999999998</v>
      </c>
      <c r="L32" s="60">
        <v>2.2000000000000002</v>
      </c>
      <c r="M32" s="60"/>
      <c r="N32" s="60"/>
      <c r="O32" s="65">
        <f>I32*70+J32*25+K32*75+L32*45+M32*150+N32*60</f>
        <v>646.5</v>
      </c>
    </row>
    <row r="33" spans="1:15" ht="19.5" customHeight="1">
      <c r="A33" s="59"/>
      <c r="B33" s="55"/>
      <c r="C33" s="12"/>
      <c r="D33" s="12" t="s">
        <v>109</v>
      </c>
      <c r="E33" s="12" t="s">
        <v>159</v>
      </c>
      <c r="F33" s="12"/>
      <c r="G33" s="12" t="s">
        <v>110</v>
      </c>
      <c r="H33" s="55"/>
      <c r="I33" s="55"/>
      <c r="J33" s="55"/>
      <c r="K33" s="55"/>
      <c r="L33" s="55"/>
      <c r="M33" s="62"/>
      <c r="N33" s="55"/>
      <c r="O33" s="66"/>
    </row>
    <row r="34" spans="1:15" ht="19.5" customHeight="1">
      <c r="A34" s="58">
        <f t="shared" ref="A34" si="4">A32+1</f>
        <v>45981</v>
      </c>
      <c r="B34" s="60" t="s">
        <v>47</v>
      </c>
      <c r="C34" s="13" t="s">
        <v>111</v>
      </c>
      <c r="D34" s="13" t="s">
        <v>165</v>
      </c>
      <c r="E34" s="13" t="s">
        <v>112</v>
      </c>
      <c r="F34" s="13" t="s">
        <v>113</v>
      </c>
      <c r="G34" s="13" t="s">
        <v>163</v>
      </c>
      <c r="H34" s="61"/>
      <c r="I34" s="60">
        <v>4.5999999999999996</v>
      </c>
      <c r="J34" s="60">
        <v>2</v>
      </c>
      <c r="K34" s="60">
        <v>3.3</v>
      </c>
      <c r="L34" s="60">
        <v>2</v>
      </c>
      <c r="M34" s="60"/>
      <c r="N34" s="60"/>
      <c r="O34" s="65">
        <f>I34*70+J34*25+K34*75+L34*45+M34*150+N34*60</f>
        <v>709.5</v>
      </c>
    </row>
    <row r="35" spans="1:15" ht="19.5" customHeight="1">
      <c r="A35" s="59"/>
      <c r="B35" s="55"/>
      <c r="C35" s="12"/>
      <c r="D35" s="12" t="s">
        <v>166</v>
      </c>
      <c r="E35" s="12" t="s">
        <v>114</v>
      </c>
      <c r="F35" s="12"/>
      <c r="G35" s="12" t="s">
        <v>164</v>
      </c>
      <c r="H35" s="55"/>
      <c r="I35" s="55"/>
      <c r="J35" s="55"/>
      <c r="K35" s="55"/>
      <c r="L35" s="55"/>
      <c r="M35" s="62"/>
      <c r="N35" s="55"/>
      <c r="O35" s="66"/>
    </row>
    <row r="36" spans="1:15" ht="19.5" customHeight="1">
      <c r="A36" s="58">
        <f t="shared" ref="A36" si="5">A34+1</f>
        <v>45982</v>
      </c>
      <c r="B36" s="60" t="s">
        <v>56</v>
      </c>
      <c r="C36" s="13" t="s">
        <v>82</v>
      </c>
      <c r="D36" s="38" t="s">
        <v>167</v>
      </c>
      <c r="E36" s="24" t="s">
        <v>116</v>
      </c>
      <c r="F36" s="13" t="s">
        <v>117</v>
      </c>
      <c r="G36" s="24" t="s">
        <v>118</v>
      </c>
      <c r="H36" s="61" t="s">
        <v>87</v>
      </c>
      <c r="I36" s="60">
        <v>4.5</v>
      </c>
      <c r="J36" s="60">
        <v>2.2999999999999998</v>
      </c>
      <c r="K36" s="60">
        <v>2</v>
      </c>
      <c r="L36" s="60">
        <v>2.1</v>
      </c>
      <c r="M36" s="60"/>
      <c r="N36" s="60"/>
      <c r="O36" s="65">
        <f>I36*70+J36*25+K36*75+L36*45+M36*150+N36*60</f>
        <v>617</v>
      </c>
    </row>
    <row r="37" spans="1:15" ht="19.5" customHeight="1" thickBot="1">
      <c r="A37" s="67"/>
      <c r="B37" s="68"/>
      <c r="C37" s="15"/>
      <c r="D37" s="38" t="s">
        <v>168</v>
      </c>
      <c r="E37" s="15" t="s">
        <v>120</v>
      </c>
      <c r="F37" s="15"/>
      <c r="G37" s="15" t="s">
        <v>121</v>
      </c>
      <c r="H37" s="68"/>
      <c r="I37" s="68"/>
      <c r="J37" s="68"/>
      <c r="K37" s="68"/>
      <c r="L37" s="68"/>
      <c r="M37" s="69"/>
      <c r="N37" s="68"/>
      <c r="O37" s="86"/>
    </row>
    <row r="38" spans="1:15" ht="19.5" customHeight="1">
      <c r="A38" s="63">
        <f>A36+3</f>
        <v>45985</v>
      </c>
      <c r="B38" s="54" t="s">
        <v>23</v>
      </c>
      <c r="C38" s="11" t="s">
        <v>24</v>
      </c>
      <c r="D38" s="11" t="s">
        <v>122</v>
      </c>
      <c r="E38" s="11" t="s">
        <v>171</v>
      </c>
      <c r="F38" s="11" t="s">
        <v>25</v>
      </c>
      <c r="G38" s="11" t="s">
        <v>123</v>
      </c>
      <c r="H38" s="89" t="s">
        <v>124</v>
      </c>
      <c r="I38" s="54">
        <v>4.7</v>
      </c>
      <c r="J38" s="54">
        <v>1.6</v>
      </c>
      <c r="K38" s="54">
        <v>2.2999999999999998</v>
      </c>
      <c r="L38" s="54">
        <v>2.2999999999999998</v>
      </c>
      <c r="M38" s="54">
        <v>1</v>
      </c>
      <c r="N38" s="54"/>
      <c r="O38" s="75">
        <f>I38*70+J38*25+K38*75+L38*45+M38*150+N38*60</f>
        <v>795</v>
      </c>
    </row>
    <row r="39" spans="1:15" ht="19.5" customHeight="1">
      <c r="A39" s="59"/>
      <c r="B39" s="55"/>
      <c r="C39" s="25"/>
      <c r="D39" s="25" t="s">
        <v>125</v>
      </c>
      <c r="E39" s="12" t="s">
        <v>179</v>
      </c>
      <c r="F39" s="12"/>
      <c r="G39" s="12" t="s">
        <v>126</v>
      </c>
      <c r="H39" s="79"/>
      <c r="I39" s="55"/>
      <c r="J39" s="55"/>
      <c r="K39" s="55"/>
      <c r="L39" s="55"/>
      <c r="M39" s="62"/>
      <c r="N39" s="55"/>
      <c r="O39" s="87"/>
    </row>
    <row r="40" spans="1:15" ht="19.5" customHeight="1">
      <c r="A40" s="58">
        <f>A38+1</f>
        <v>45986</v>
      </c>
      <c r="B40" s="60" t="s">
        <v>28</v>
      </c>
      <c r="C40" s="24" t="s">
        <v>98</v>
      </c>
      <c r="D40" s="24" t="s">
        <v>173</v>
      </c>
      <c r="E40" s="102" t="s">
        <v>195</v>
      </c>
      <c r="F40" s="13" t="s">
        <v>127</v>
      </c>
      <c r="G40" s="24" t="s">
        <v>128</v>
      </c>
      <c r="H40" s="88" t="s">
        <v>129</v>
      </c>
      <c r="I40" s="60">
        <v>4.5999999999999996</v>
      </c>
      <c r="J40" s="60">
        <v>1.5</v>
      </c>
      <c r="K40" s="60">
        <v>2.2000000000000002</v>
      </c>
      <c r="L40" s="60">
        <v>2.6</v>
      </c>
      <c r="M40" s="60">
        <v>1</v>
      </c>
      <c r="N40" s="60"/>
      <c r="O40" s="65">
        <f>I40*70+J40*25+K40*75+L40*45+M40*150+N40*60</f>
        <v>791.5</v>
      </c>
    </row>
    <row r="41" spans="1:15" ht="19.5" customHeight="1">
      <c r="A41" s="59"/>
      <c r="B41" s="55"/>
      <c r="C41" s="26"/>
      <c r="D41" s="26" t="s">
        <v>172</v>
      </c>
      <c r="E41" s="103" t="s">
        <v>196</v>
      </c>
      <c r="F41" s="12"/>
      <c r="G41" s="26" t="s">
        <v>130</v>
      </c>
      <c r="H41" s="55"/>
      <c r="I41" s="55"/>
      <c r="J41" s="55"/>
      <c r="K41" s="55"/>
      <c r="L41" s="55"/>
      <c r="M41" s="62"/>
      <c r="N41" s="55"/>
      <c r="O41" s="66"/>
    </row>
    <row r="42" spans="1:15" ht="19.5" customHeight="1">
      <c r="A42" s="58">
        <f t="shared" ref="A42" si="6">A40+1</f>
        <v>45987</v>
      </c>
      <c r="B42" s="60" t="s">
        <v>37</v>
      </c>
      <c r="C42" s="13" t="s">
        <v>38</v>
      </c>
      <c r="D42" s="13" t="s">
        <v>169</v>
      </c>
      <c r="E42" s="13" t="s">
        <v>174</v>
      </c>
      <c r="F42" s="13" t="s">
        <v>41</v>
      </c>
      <c r="G42" s="13" t="s">
        <v>131</v>
      </c>
      <c r="H42" s="61" t="s">
        <v>132</v>
      </c>
      <c r="I42" s="60">
        <v>4.5</v>
      </c>
      <c r="J42" s="60">
        <v>2.2999999999999998</v>
      </c>
      <c r="K42" s="60">
        <v>2.8</v>
      </c>
      <c r="L42" s="60">
        <v>2</v>
      </c>
      <c r="M42" s="60"/>
      <c r="N42" s="60"/>
      <c r="O42" s="65">
        <f>I42*70+J42*25+K42*75+L42*45+M42*150+N42*60</f>
        <v>672.5</v>
      </c>
    </row>
    <row r="43" spans="1:15" ht="19.5" customHeight="1">
      <c r="A43" s="59"/>
      <c r="B43" s="55"/>
      <c r="C43" s="26"/>
      <c r="D43" s="26" t="s">
        <v>170</v>
      </c>
      <c r="E43" s="26" t="s">
        <v>175</v>
      </c>
      <c r="F43" s="12"/>
      <c r="G43" s="26" t="s">
        <v>133</v>
      </c>
      <c r="H43" s="55"/>
      <c r="I43" s="55"/>
      <c r="J43" s="55"/>
      <c r="K43" s="55"/>
      <c r="L43" s="55"/>
      <c r="M43" s="62"/>
      <c r="N43" s="55"/>
      <c r="O43" s="66"/>
    </row>
    <row r="44" spans="1:15" ht="19.5" customHeight="1">
      <c r="A44" s="58">
        <f t="shared" ref="A44" si="7">A42+1</f>
        <v>45988</v>
      </c>
      <c r="B44" s="60" t="s">
        <v>47</v>
      </c>
      <c r="C44" s="13" t="s">
        <v>134</v>
      </c>
      <c r="D44" s="13" t="s">
        <v>183</v>
      </c>
      <c r="E44" s="13" t="s">
        <v>135</v>
      </c>
      <c r="F44" s="13" t="s">
        <v>136</v>
      </c>
      <c r="G44" s="13" t="s">
        <v>137</v>
      </c>
      <c r="H44" s="61"/>
      <c r="I44" s="60">
        <v>4.5999999999999996</v>
      </c>
      <c r="J44" s="60">
        <v>2</v>
      </c>
      <c r="K44" s="60">
        <v>3</v>
      </c>
      <c r="L44" s="60">
        <v>2</v>
      </c>
      <c r="M44" s="60"/>
      <c r="N44" s="60"/>
      <c r="O44" s="65">
        <f>I44*70+J44*25+K44*75+L44*45+M44*150+N44*60</f>
        <v>687</v>
      </c>
    </row>
    <row r="45" spans="1:15" ht="19.5" customHeight="1">
      <c r="A45" s="59"/>
      <c r="B45" s="55"/>
      <c r="C45" s="26"/>
      <c r="D45" s="26" t="s">
        <v>184</v>
      </c>
      <c r="E45" s="26" t="s">
        <v>138</v>
      </c>
      <c r="F45" s="12"/>
      <c r="G45" s="26" t="s">
        <v>139</v>
      </c>
      <c r="H45" s="55"/>
      <c r="I45" s="55"/>
      <c r="J45" s="55"/>
      <c r="K45" s="55"/>
      <c r="L45" s="55"/>
      <c r="M45" s="62"/>
      <c r="N45" s="55"/>
      <c r="O45" s="66"/>
    </row>
    <row r="46" spans="1:15" ht="19.5" customHeight="1">
      <c r="A46" s="70">
        <f t="shared" ref="A46" si="8">A44+1</f>
        <v>45989</v>
      </c>
      <c r="B46" s="72" t="s">
        <v>56</v>
      </c>
      <c r="C46" s="27" t="s">
        <v>82</v>
      </c>
      <c r="D46" s="27" t="s">
        <v>140</v>
      </c>
      <c r="E46" s="27" t="s">
        <v>141</v>
      </c>
      <c r="F46" s="16" t="s">
        <v>142</v>
      </c>
      <c r="G46" s="16" t="s">
        <v>143</v>
      </c>
      <c r="H46" s="61" t="s">
        <v>87</v>
      </c>
      <c r="I46" s="60">
        <v>4.5999999999999996</v>
      </c>
      <c r="J46" s="60">
        <v>1.5</v>
      </c>
      <c r="K46" s="60">
        <v>3</v>
      </c>
      <c r="L46" s="60">
        <v>2.2000000000000002</v>
      </c>
      <c r="M46" s="60"/>
      <c r="N46" s="60">
        <v>1</v>
      </c>
      <c r="O46" s="65">
        <f>I46*70+J46*25+K46*75+L46*45+M46*150+N46*60</f>
        <v>743.5</v>
      </c>
    </row>
    <row r="47" spans="1:15" ht="19.5" customHeight="1" thickBot="1">
      <c r="A47" s="71"/>
      <c r="B47" s="73"/>
      <c r="C47" s="18"/>
      <c r="D47" s="18" t="s">
        <v>144</v>
      </c>
      <c r="E47" s="18" t="s">
        <v>145</v>
      </c>
      <c r="F47" s="18"/>
      <c r="G47" s="18" t="s">
        <v>146</v>
      </c>
      <c r="H47" s="68"/>
      <c r="I47" s="68"/>
      <c r="J47" s="68"/>
      <c r="K47" s="68"/>
      <c r="L47" s="68"/>
      <c r="M47" s="69"/>
      <c r="N47" s="68"/>
      <c r="O47" s="86"/>
    </row>
    <row r="48" spans="1:15" ht="28" customHeight="1">
      <c r="A48" s="28" t="s">
        <v>147</v>
      </c>
      <c r="B48" s="29"/>
      <c r="C48" s="30"/>
      <c r="D48" s="30"/>
      <c r="E48" s="30"/>
      <c r="F48" s="30"/>
      <c r="G48" s="30"/>
      <c r="H48" s="31"/>
      <c r="I48" s="31"/>
      <c r="J48" s="31"/>
      <c r="K48" s="31"/>
      <c r="L48" s="31"/>
      <c r="M48" s="31"/>
      <c r="N48" s="32"/>
    </row>
    <row r="49" spans="1:14" ht="28" customHeight="1">
      <c r="A49" s="28" t="s">
        <v>148</v>
      </c>
      <c r="B49" s="29"/>
      <c r="C49" s="30"/>
      <c r="D49" s="30"/>
      <c r="E49" s="30"/>
      <c r="F49" s="30"/>
      <c r="G49" s="30"/>
      <c r="H49" s="31"/>
      <c r="I49" s="31"/>
      <c r="J49" s="31"/>
      <c r="K49" s="31"/>
      <c r="L49" s="31"/>
      <c r="M49" s="31"/>
      <c r="N49" s="32"/>
    </row>
    <row r="50" spans="1:14" ht="28" customHeight="1">
      <c r="A50" s="33" t="s">
        <v>149</v>
      </c>
      <c r="B50" s="34"/>
      <c r="C50" s="30"/>
      <c r="D50" s="30"/>
      <c r="E50" s="30"/>
      <c r="F50" s="30"/>
      <c r="G50" s="30"/>
      <c r="H50" s="31"/>
      <c r="I50" s="31"/>
      <c r="J50" s="31"/>
      <c r="K50" s="31"/>
      <c r="L50" s="31"/>
      <c r="M50" s="31"/>
      <c r="N50" s="32"/>
    </row>
    <row r="51" spans="1:14" ht="28" customHeight="1">
      <c r="A51" s="33" t="s">
        <v>150</v>
      </c>
      <c r="B51" s="34"/>
      <c r="C51" s="30"/>
      <c r="D51" s="30"/>
      <c r="E51" s="30"/>
      <c r="F51" s="34"/>
      <c r="G51" s="35"/>
      <c r="H51" s="31"/>
      <c r="I51" s="31"/>
      <c r="J51" s="31"/>
      <c r="K51" s="31"/>
      <c r="L51" s="31"/>
      <c r="M51" s="31"/>
      <c r="N51" s="32"/>
    </row>
    <row r="52" spans="1:14" ht="28" customHeight="1">
      <c r="A52" s="33" t="s">
        <v>151</v>
      </c>
      <c r="B52" s="34"/>
      <c r="C52" s="30"/>
      <c r="D52" s="30"/>
      <c r="E52" s="36"/>
      <c r="F52" s="36"/>
      <c r="G52" s="30"/>
      <c r="H52" s="31"/>
      <c r="I52" s="31"/>
      <c r="J52" s="31"/>
      <c r="K52" s="31"/>
      <c r="L52" s="31"/>
      <c r="M52" s="31"/>
    </row>
    <row r="53" spans="1:14" ht="28" customHeight="1">
      <c r="A53" s="33" t="s">
        <v>152</v>
      </c>
      <c r="B53" s="37" t="s">
        <v>153</v>
      </c>
      <c r="C53" s="30"/>
      <c r="D53" s="30"/>
      <c r="E53" s="30"/>
      <c r="F53" s="30"/>
      <c r="G53" s="30"/>
      <c r="H53" s="31"/>
      <c r="I53" s="31"/>
      <c r="J53" s="31"/>
      <c r="K53" s="31"/>
      <c r="L53" s="31"/>
      <c r="M53" s="31"/>
    </row>
    <row r="54" spans="1:14" ht="28" customHeight="1">
      <c r="A54" s="33" t="s">
        <v>154</v>
      </c>
      <c r="B54" s="34"/>
      <c r="C54" s="30"/>
      <c r="D54" s="30"/>
      <c r="E54" s="30"/>
      <c r="F54" s="30"/>
      <c r="G54" s="30"/>
      <c r="H54" s="31"/>
      <c r="I54" s="31"/>
      <c r="J54" s="31"/>
      <c r="K54" s="31"/>
      <c r="L54" s="31"/>
      <c r="M54" s="31"/>
    </row>
    <row r="55" spans="1:14" ht="28" customHeight="1"/>
    <row r="56" spans="1:14" ht="28" customHeight="1"/>
    <row r="57" spans="1:14" ht="28" customHeight="1"/>
    <row r="58" spans="1:14" ht="28" customHeight="1"/>
    <row r="59" spans="1:14" ht="28" customHeight="1"/>
    <row r="60" spans="1:14" ht="28" customHeight="1"/>
    <row r="61" spans="1:14" ht="28" customHeight="1"/>
    <row r="62" spans="1:14" ht="28" customHeight="1"/>
    <row r="63" spans="1:14" ht="28" customHeight="1"/>
    <row r="64" spans="1:14" ht="28" customHeight="1"/>
    <row r="65" ht="28" customHeight="1"/>
    <row r="66" ht="28" customHeight="1"/>
    <row r="67" ht="28" customHeight="1"/>
    <row r="68" ht="28" customHeight="1"/>
    <row r="69" ht="28" customHeight="1"/>
    <row r="70" ht="28" customHeight="1"/>
    <row r="71" ht="28" customHeight="1"/>
    <row r="72" ht="28" customHeight="1"/>
    <row r="73" ht="28" customHeight="1"/>
    <row r="74" ht="28" customHeight="1"/>
    <row r="75" ht="28" customHeight="1"/>
    <row r="76" ht="28" customHeight="1"/>
    <row r="77" ht="28" customHeight="1"/>
    <row r="78" ht="28" customHeight="1"/>
    <row r="79" ht="28" customHeight="1"/>
    <row r="80" ht="28" customHeight="1"/>
  </sheetData>
  <mergeCells count="211">
    <mergeCell ref="O42:O43"/>
    <mergeCell ref="A44:A45"/>
    <mergeCell ref="B44:B45"/>
    <mergeCell ref="H44:H45"/>
    <mergeCell ref="I44:I45"/>
    <mergeCell ref="J44:J45"/>
    <mergeCell ref="M44:M45"/>
    <mergeCell ref="N46:N47"/>
    <mergeCell ref="K46:K47"/>
    <mergeCell ref="L46:L47"/>
    <mergeCell ref="O46:O47"/>
    <mergeCell ref="N44:N45"/>
    <mergeCell ref="K44:K45"/>
    <mergeCell ref="L44:L45"/>
    <mergeCell ref="O44:O45"/>
    <mergeCell ref="A46:A47"/>
    <mergeCell ref="B46:B47"/>
    <mergeCell ref="H46:H47"/>
    <mergeCell ref="I46:I47"/>
    <mergeCell ref="J46:J47"/>
    <mergeCell ref="M46:M47"/>
    <mergeCell ref="A42:A43"/>
    <mergeCell ref="B42:B43"/>
    <mergeCell ref="H42:H43"/>
    <mergeCell ref="I42:I43"/>
    <mergeCell ref="J42:J43"/>
    <mergeCell ref="M42:M43"/>
    <mergeCell ref="N42:N43"/>
    <mergeCell ref="K42:K43"/>
    <mergeCell ref="L42:L43"/>
    <mergeCell ref="O38:O39"/>
    <mergeCell ref="A40:A41"/>
    <mergeCell ref="B40:B41"/>
    <mergeCell ref="H40:H41"/>
    <mergeCell ref="I40:I41"/>
    <mergeCell ref="J40:J41"/>
    <mergeCell ref="M40:M41"/>
    <mergeCell ref="N40:N41"/>
    <mergeCell ref="K40:K41"/>
    <mergeCell ref="L40:L41"/>
    <mergeCell ref="O40:O41"/>
    <mergeCell ref="A38:A39"/>
    <mergeCell ref="B38:B39"/>
    <mergeCell ref="H38:H39"/>
    <mergeCell ref="I38:I39"/>
    <mergeCell ref="J38:J39"/>
    <mergeCell ref="M38:M39"/>
    <mergeCell ref="N38:N39"/>
    <mergeCell ref="K38:K39"/>
    <mergeCell ref="L38:L39"/>
    <mergeCell ref="O34:O35"/>
    <mergeCell ref="A36:A37"/>
    <mergeCell ref="B36:B37"/>
    <mergeCell ref="H36:H37"/>
    <mergeCell ref="I36:I37"/>
    <mergeCell ref="J36:J37"/>
    <mergeCell ref="M36:M37"/>
    <mergeCell ref="N36:N37"/>
    <mergeCell ref="K36:K37"/>
    <mergeCell ref="L36:L37"/>
    <mergeCell ref="O36:O37"/>
    <mergeCell ref="A34:A35"/>
    <mergeCell ref="B34:B35"/>
    <mergeCell ref="H34:H35"/>
    <mergeCell ref="I34:I35"/>
    <mergeCell ref="J34:J35"/>
    <mergeCell ref="M34:M35"/>
    <mergeCell ref="N34:N35"/>
    <mergeCell ref="K34:K35"/>
    <mergeCell ref="L34:L35"/>
    <mergeCell ref="N30:N31"/>
    <mergeCell ref="K30:K31"/>
    <mergeCell ref="L30:L31"/>
    <mergeCell ref="O30:O31"/>
    <mergeCell ref="A32:A33"/>
    <mergeCell ref="B32:B33"/>
    <mergeCell ref="H32:H33"/>
    <mergeCell ref="I32:I33"/>
    <mergeCell ref="J32:J33"/>
    <mergeCell ref="M32:M33"/>
    <mergeCell ref="A30:A31"/>
    <mergeCell ref="B30:B31"/>
    <mergeCell ref="H30:H31"/>
    <mergeCell ref="I30:I31"/>
    <mergeCell ref="J30:J31"/>
    <mergeCell ref="M30:M31"/>
    <mergeCell ref="N32:N33"/>
    <mergeCell ref="K32:K33"/>
    <mergeCell ref="L32:L33"/>
    <mergeCell ref="O32:O33"/>
    <mergeCell ref="A28:A29"/>
    <mergeCell ref="B28:B29"/>
    <mergeCell ref="C28:H29"/>
    <mergeCell ref="N24:N25"/>
    <mergeCell ref="K24:K25"/>
    <mergeCell ref="L24:L25"/>
    <mergeCell ref="O24:O25"/>
    <mergeCell ref="A26:A27"/>
    <mergeCell ref="B26:B27"/>
    <mergeCell ref="I26:I27"/>
    <mergeCell ref="J26:J27"/>
    <mergeCell ref="M26:M27"/>
    <mergeCell ref="N26:N27"/>
    <mergeCell ref="O22:O23"/>
    <mergeCell ref="A24:A25"/>
    <mergeCell ref="B24:B25"/>
    <mergeCell ref="H24:H25"/>
    <mergeCell ref="I24:I25"/>
    <mergeCell ref="J24:J25"/>
    <mergeCell ref="M24:M25"/>
    <mergeCell ref="K26:K27"/>
    <mergeCell ref="L26:L27"/>
    <mergeCell ref="O26:O27"/>
    <mergeCell ref="A22:A23"/>
    <mergeCell ref="B22:B23"/>
    <mergeCell ref="H22:H23"/>
    <mergeCell ref="I22:I23"/>
    <mergeCell ref="J22:J23"/>
    <mergeCell ref="M22:M23"/>
    <mergeCell ref="N22:N23"/>
    <mergeCell ref="K22:K23"/>
    <mergeCell ref="L22:L23"/>
    <mergeCell ref="O18:O19"/>
    <mergeCell ref="A20:A21"/>
    <mergeCell ref="B20:B21"/>
    <mergeCell ref="H20:H21"/>
    <mergeCell ref="I20:I21"/>
    <mergeCell ref="J20:J21"/>
    <mergeCell ref="M20:M21"/>
    <mergeCell ref="N20:N21"/>
    <mergeCell ref="K20:K21"/>
    <mergeCell ref="L20:L21"/>
    <mergeCell ref="O20:O21"/>
    <mergeCell ref="A18:A19"/>
    <mergeCell ref="B18:B19"/>
    <mergeCell ref="H18:H19"/>
    <mergeCell ref="I18:I19"/>
    <mergeCell ref="J18:J19"/>
    <mergeCell ref="M18:M19"/>
    <mergeCell ref="N18:N19"/>
    <mergeCell ref="K18:K19"/>
    <mergeCell ref="L18:L19"/>
    <mergeCell ref="O14:O15"/>
    <mergeCell ref="A16:A17"/>
    <mergeCell ref="B16:B17"/>
    <mergeCell ref="H16:H17"/>
    <mergeCell ref="I16:I17"/>
    <mergeCell ref="J16:J17"/>
    <mergeCell ref="M16:M17"/>
    <mergeCell ref="N16:N17"/>
    <mergeCell ref="K16:K17"/>
    <mergeCell ref="L16:L17"/>
    <mergeCell ref="O16:O17"/>
    <mergeCell ref="A14:A15"/>
    <mergeCell ref="B14:B15"/>
    <mergeCell ref="H14:H15"/>
    <mergeCell ref="I14:I15"/>
    <mergeCell ref="J14:J15"/>
    <mergeCell ref="M14:M15"/>
    <mergeCell ref="N14:N15"/>
    <mergeCell ref="K14:K15"/>
    <mergeCell ref="L14:L15"/>
    <mergeCell ref="O10:O11"/>
    <mergeCell ref="A12:A13"/>
    <mergeCell ref="B12:B13"/>
    <mergeCell ref="H12:H13"/>
    <mergeCell ref="I12:I13"/>
    <mergeCell ref="J12:J13"/>
    <mergeCell ref="M12:M13"/>
    <mergeCell ref="N12:N13"/>
    <mergeCell ref="K12:K13"/>
    <mergeCell ref="L12:L13"/>
    <mergeCell ref="O12:O13"/>
    <mergeCell ref="A10:A11"/>
    <mergeCell ref="B10:B11"/>
    <mergeCell ref="H10:H11"/>
    <mergeCell ref="I10:I11"/>
    <mergeCell ref="J10:J11"/>
    <mergeCell ref="M10:M11"/>
    <mergeCell ref="N10:N11"/>
    <mergeCell ref="K10:K11"/>
    <mergeCell ref="L10:L11"/>
    <mergeCell ref="N6:N7"/>
    <mergeCell ref="K6:K7"/>
    <mergeCell ref="L6:L7"/>
    <mergeCell ref="O6:O7"/>
    <mergeCell ref="A8:A9"/>
    <mergeCell ref="B8:B9"/>
    <mergeCell ref="H8:H9"/>
    <mergeCell ref="I8:I9"/>
    <mergeCell ref="J8:J9"/>
    <mergeCell ref="M8:M9"/>
    <mergeCell ref="A6:A7"/>
    <mergeCell ref="B6:B7"/>
    <mergeCell ref="H6:H7"/>
    <mergeCell ref="I6:I7"/>
    <mergeCell ref="J6:J7"/>
    <mergeCell ref="M6:M7"/>
    <mergeCell ref="N8:N9"/>
    <mergeCell ref="K8:K9"/>
    <mergeCell ref="L8:L9"/>
    <mergeCell ref="O8:O9"/>
    <mergeCell ref="A2:N2"/>
    <mergeCell ref="A3:C3"/>
    <mergeCell ref="D3:F3"/>
    <mergeCell ref="H3:I3"/>
    <mergeCell ref="A4:A5"/>
    <mergeCell ref="B4:B5"/>
    <mergeCell ref="C4:C5"/>
    <mergeCell ref="D4:H4"/>
    <mergeCell ref="I4:O4"/>
  </mergeCells>
  <phoneticPr fontId="3" type="noConversion"/>
  <printOptions horizontalCentered="1" verticalCentered="1"/>
  <pageMargins left="0.15748031496062992" right="0.15748031496062992" top="0.19685039370078741" bottom="0.39370078740157483" header="0.51181102362204722" footer="0.51181102362204722"/>
  <pageSetup paperSize="9" scale="6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A877-463A-4A98-A28A-6F90BC284312}">
  <sheetPr>
    <tabColor theme="7" tint="0.39997558519241921"/>
    <pageSetUpPr fitToPage="1"/>
  </sheetPr>
  <dimension ref="A2:O80"/>
  <sheetViews>
    <sheetView tabSelected="1" zoomScale="85" zoomScaleNormal="85" zoomScalePageLayoutView="90" workbookViewId="0">
      <selection activeCell="E26" sqref="E26"/>
    </sheetView>
  </sheetViews>
  <sheetFormatPr defaultColWidth="9" defaultRowHeight="16"/>
  <cols>
    <col min="1" max="1" width="8.6328125" style="2" customWidth="1"/>
    <col min="2" max="2" width="5.6328125" style="2" customWidth="1"/>
    <col min="3" max="3" width="14.90625" style="2" customWidth="1"/>
    <col min="4" max="4" width="30.36328125" style="2" bestFit="1" customWidth="1"/>
    <col min="5" max="5" width="24.90625" style="2" bestFit="1" customWidth="1"/>
    <col min="6" max="6" width="14.90625" style="2" customWidth="1"/>
    <col min="7" max="7" width="21.90625" style="2" bestFit="1" customWidth="1"/>
    <col min="8" max="8" width="11.453125" style="2" customWidth="1"/>
    <col min="9" max="9" width="9.453125" style="2" customWidth="1"/>
    <col min="10" max="12" width="8.6328125" style="2" customWidth="1"/>
    <col min="13" max="13" width="10.6328125" style="2" customWidth="1"/>
    <col min="14" max="14" width="10.453125" style="2" customWidth="1"/>
    <col min="15" max="15" width="9" style="2" customWidth="1"/>
    <col min="16" max="16384" width="9" style="2"/>
  </cols>
  <sheetData>
    <row r="2" spans="1:15" ht="50.1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O2" s="3"/>
    </row>
    <row r="3" spans="1:15" ht="50.15" customHeight="1" thickBot="1">
      <c r="A3" s="42"/>
      <c r="B3" s="42"/>
      <c r="C3" s="42"/>
      <c r="D3" s="43" t="s">
        <v>191</v>
      </c>
      <c r="E3" s="44"/>
      <c r="F3" s="44"/>
      <c r="G3" s="1" t="s">
        <v>2</v>
      </c>
      <c r="H3" s="45" t="s">
        <v>3</v>
      </c>
      <c r="I3" s="44"/>
      <c r="J3" s="1">
        <v>11</v>
      </c>
      <c r="K3" s="1"/>
      <c r="L3" s="1" t="s">
        <v>4</v>
      </c>
      <c r="M3" s="4" t="s">
        <v>5</v>
      </c>
    </row>
    <row r="4" spans="1:15" ht="17.25" customHeight="1">
      <c r="A4" s="46" t="s">
        <v>6</v>
      </c>
      <c r="B4" s="46" t="s">
        <v>7</v>
      </c>
      <c r="C4" s="46" t="s">
        <v>8</v>
      </c>
      <c r="D4" s="48" t="s">
        <v>9</v>
      </c>
      <c r="E4" s="49"/>
      <c r="F4" s="49"/>
      <c r="G4" s="49"/>
      <c r="H4" s="50"/>
      <c r="I4" s="48" t="s">
        <v>10</v>
      </c>
      <c r="J4" s="49"/>
      <c r="K4" s="49"/>
      <c r="L4" s="49"/>
      <c r="M4" s="49"/>
      <c r="N4" s="49"/>
      <c r="O4" s="50"/>
    </row>
    <row r="5" spans="1:15" ht="17.25" customHeight="1" thickBot="1">
      <c r="A5" s="47"/>
      <c r="B5" s="47"/>
      <c r="C5" s="47"/>
      <c r="D5" s="5" t="s">
        <v>11</v>
      </c>
      <c r="E5" s="6" t="s">
        <v>12</v>
      </c>
      <c r="F5" s="6" t="s">
        <v>13</v>
      </c>
      <c r="G5" s="6" t="s">
        <v>14</v>
      </c>
      <c r="H5" s="7" t="s">
        <v>15</v>
      </c>
      <c r="I5" s="8" t="s">
        <v>16</v>
      </c>
      <c r="J5" s="9" t="s">
        <v>17</v>
      </c>
      <c r="K5" s="9" t="s">
        <v>20</v>
      </c>
      <c r="L5" s="9" t="s">
        <v>21</v>
      </c>
      <c r="M5" s="9" t="s">
        <v>18</v>
      </c>
      <c r="N5" s="9" t="s">
        <v>19</v>
      </c>
      <c r="O5" s="10" t="s">
        <v>22</v>
      </c>
    </row>
    <row r="6" spans="1:15" ht="19.5" customHeight="1">
      <c r="A6" s="63">
        <v>45964</v>
      </c>
      <c r="B6" s="54" t="s">
        <v>23</v>
      </c>
      <c r="C6" s="11" t="s">
        <v>24</v>
      </c>
      <c r="D6" s="13" t="s">
        <v>30</v>
      </c>
      <c r="E6" s="13" t="s">
        <v>31</v>
      </c>
      <c r="F6" s="11" t="s">
        <v>25</v>
      </c>
      <c r="G6" s="11" t="s">
        <v>26</v>
      </c>
      <c r="H6" s="64"/>
      <c r="I6" s="54">
        <v>5</v>
      </c>
      <c r="J6" s="54">
        <v>2</v>
      </c>
      <c r="K6" s="54">
        <v>2.1</v>
      </c>
      <c r="L6" s="54">
        <v>2.2000000000000002</v>
      </c>
      <c r="M6" s="54"/>
      <c r="N6" s="54"/>
      <c r="O6" s="56">
        <f>I6*70+J6*25+K6*75+L6*45+M6*150+N6*60</f>
        <v>656.5</v>
      </c>
    </row>
    <row r="7" spans="1:15" ht="19.5" customHeight="1">
      <c r="A7" s="59"/>
      <c r="B7" s="55"/>
      <c r="C7" s="12"/>
      <c r="D7" s="12" t="s">
        <v>34</v>
      </c>
      <c r="E7" s="12" t="s">
        <v>35</v>
      </c>
      <c r="F7" s="12"/>
      <c r="G7" s="12" t="s">
        <v>27</v>
      </c>
      <c r="H7" s="55"/>
      <c r="I7" s="55"/>
      <c r="J7" s="55"/>
      <c r="K7" s="55"/>
      <c r="L7" s="55"/>
      <c r="M7" s="62"/>
      <c r="N7" s="55"/>
      <c r="O7" s="57"/>
    </row>
    <row r="8" spans="1:15" ht="19.5" customHeight="1">
      <c r="A8" s="58">
        <f>A6+1</f>
        <v>45965</v>
      </c>
      <c r="B8" s="60" t="s">
        <v>28</v>
      </c>
      <c r="C8" s="13" t="s">
        <v>29</v>
      </c>
      <c r="D8" s="13" t="s">
        <v>115</v>
      </c>
      <c r="E8" s="13" t="s">
        <v>58</v>
      </c>
      <c r="F8" s="13" t="s">
        <v>32</v>
      </c>
      <c r="G8" s="14" t="s">
        <v>33</v>
      </c>
      <c r="H8" s="90" t="s">
        <v>190</v>
      </c>
      <c r="I8" s="60">
        <v>4.8</v>
      </c>
      <c r="J8" s="60">
        <v>2.1</v>
      </c>
      <c r="K8" s="60">
        <v>2.2000000000000002</v>
      </c>
      <c r="L8" s="60">
        <v>2.2999999999999998</v>
      </c>
      <c r="M8" s="60"/>
      <c r="N8" s="60"/>
      <c r="O8" s="65">
        <f>I8*70+J8*25+K8*75+L8*45+M8*150+N8*60</f>
        <v>657</v>
      </c>
    </row>
    <row r="9" spans="1:15" ht="19.5" customHeight="1">
      <c r="A9" s="59"/>
      <c r="B9" s="55"/>
      <c r="C9" s="12"/>
      <c r="D9" s="12" t="s">
        <v>119</v>
      </c>
      <c r="E9" s="12" t="s">
        <v>62</v>
      </c>
      <c r="F9" s="12"/>
      <c r="G9" s="12" t="s">
        <v>36</v>
      </c>
      <c r="H9" s="79"/>
      <c r="I9" s="55"/>
      <c r="J9" s="55"/>
      <c r="K9" s="55"/>
      <c r="L9" s="55"/>
      <c r="M9" s="62"/>
      <c r="N9" s="55"/>
      <c r="O9" s="66"/>
    </row>
    <row r="10" spans="1:15" ht="19.5" customHeight="1">
      <c r="A10" s="58">
        <f>A8+1</f>
        <v>45966</v>
      </c>
      <c r="B10" s="60" t="s">
        <v>37</v>
      </c>
      <c r="C10" s="13" t="s">
        <v>38</v>
      </c>
      <c r="D10" s="24" t="s">
        <v>39</v>
      </c>
      <c r="E10" s="14" t="s">
        <v>193</v>
      </c>
      <c r="F10" s="13" t="s">
        <v>41</v>
      </c>
      <c r="G10" s="38" t="s">
        <v>155</v>
      </c>
      <c r="H10" s="61"/>
      <c r="I10" s="60">
        <v>4.7</v>
      </c>
      <c r="J10" s="60">
        <v>2</v>
      </c>
      <c r="K10" s="60">
        <v>3</v>
      </c>
      <c r="L10" s="60">
        <v>2.1</v>
      </c>
      <c r="M10" s="60"/>
      <c r="N10" s="60"/>
      <c r="O10" s="65">
        <f>I10*70+J10*25+K10*75+L10*45+M10*150+N10*60</f>
        <v>698.5</v>
      </c>
    </row>
    <row r="11" spans="1:15" ht="19.5" customHeight="1">
      <c r="A11" s="59"/>
      <c r="B11" s="55"/>
      <c r="C11" s="12"/>
      <c r="D11" s="12" t="s">
        <v>44</v>
      </c>
      <c r="E11" s="14" t="s">
        <v>194</v>
      </c>
      <c r="F11" s="12"/>
      <c r="G11" s="38" t="s">
        <v>176</v>
      </c>
      <c r="H11" s="55"/>
      <c r="I11" s="55"/>
      <c r="J11" s="55"/>
      <c r="K11" s="55"/>
      <c r="L11" s="55"/>
      <c r="M11" s="62"/>
      <c r="N11" s="55"/>
      <c r="O11" s="66"/>
    </row>
    <row r="12" spans="1:15" ht="19.5" customHeight="1">
      <c r="A12" s="58">
        <f>A10+1</f>
        <v>45967</v>
      </c>
      <c r="B12" s="60" t="s">
        <v>47</v>
      </c>
      <c r="C12" s="13" t="s">
        <v>48</v>
      </c>
      <c r="D12" s="13" t="s">
        <v>49</v>
      </c>
      <c r="E12" s="13" t="s">
        <v>50</v>
      </c>
      <c r="F12" s="13" t="s">
        <v>51</v>
      </c>
      <c r="G12" s="13" t="s">
        <v>52</v>
      </c>
      <c r="H12" s="61"/>
      <c r="I12" s="60">
        <v>4.5999999999999996</v>
      </c>
      <c r="J12" s="60">
        <v>2.2999999999999998</v>
      </c>
      <c r="K12" s="60">
        <v>2.2999999999999998</v>
      </c>
      <c r="L12" s="60">
        <v>2</v>
      </c>
      <c r="M12" s="60"/>
      <c r="N12" s="60"/>
      <c r="O12" s="65">
        <f>I12*70+J12*25+K12*75+L12*45+M12*150+N12*60</f>
        <v>642</v>
      </c>
    </row>
    <row r="13" spans="1:15" ht="19.5" customHeight="1">
      <c r="A13" s="59"/>
      <c r="B13" s="55"/>
      <c r="C13" s="12"/>
      <c r="D13" s="12" t="s">
        <v>53</v>
      </c>
      <c r="E13" s="12" t="s">
        <v>54</v>
      </c>
      <c r="F13" s="12"/>
      <c r="G13" s="12" t="s">
        <v>55</v>
      </c>
      <c r="H13" s="55"/>
      <c r="I13" s="55"/>
      <c r="J13" s="55"/>
      <c r="K13" s="55"/>
      <c r="L13" s="55"/>
      <c r="M13" s="62"/>
      <c r="N13" s="55"/>
      <c r="O13" s="66"/>
    </row>
    <row r="14" spans="1:15" ht="19.5" customHeight="1">
      <c r="A14" s="58">
        <f>A12+1</f>
        <v>45968</v>
      </c>
      <c r="B14" s="60" t="s">
        <v>56</v>
      </c>
      <c r="C14" s="13" t="s">
        <v>24</v>
      </c>
      <c r="D14" s="13" t="s">
        <v>57</v>
      </c>
      <c r="E14" s="13" t="s">
        <v>40</v>
      </c>
      <c r="F14" s="13" t="s">
        <v>59</v>
      </c>
      <c r="G14" s="13" t="s">
        <v>42</v>
      </c>
      <c r="H14" s="61" t="s">
        <v>60</v>
      </c>
      <c r="I14" s="60">
        <v>4.8</v>
      </c>
      <c r="J14" s="60">
        <v>2</v>
      </c>
      <c r="K14" s="60">
        <v>2.2000000000000002</v>
      </c>
      <c r="L14" s="60">
        <v>2.2000000000000002</v>
      </c>
      <c r="M14" s="60"/>
      <c r="N14" s="60">
        <v>1</v>
      </c>
      <c r="O14" s="65">
        <f>I14*70+J14*25+K14*75+L14*45+M14*150+N14*60</f>
        <v>710</v>
      </c>
    </row>
    <row r="15" spans="1:15" ht="19.5" customHeight="1" thickBot="1">
      <c r="A15" s="67"/>
      <c r="B15" s="68"/>
      <c r="C15" s="15"/>
      <c r="D15" s="15" t="s">
        <v>61</v>
      </c>
      <c r="E15" s="15" t="s">
        <v>45</v>
      </c>
      <c r="F15" s="15"/>
      <c r="G15" s="15" t="s">
        <v>46</v>
      </c>
      <c r="H15" s="68"/>
      <c r="I15" s="68"/>
      <c r="J15" s="68"/>
      <c r="K15" s="68"/>
      <c r="L15" s="68"/>
      <c r="M15" s="69"/>
      <c r="N15" s="68"/>
      <c r="O15" s="66"/>
    </row>
    <row r="16" spans="1:15" ht="19.5" customHeight="1">
      <c r="A16" s="63">
        <f>A14+3</f>
        <v>45971</v>
      </c>
      <c r="B16" s="54" t="s">
        <v>23</v>
      </c>
      <c r="C16" s="13" t="s">
        <v>24</v>
      </c>
      <c r="D16" s="13" t="s">
        <v>65</v>
      </c>
      <c r="E16" s="24" t="s">
        <v>182</v>
      </c>
      <c r="F16" s="24" t="s">
        <v>25</v>
      </c>
      <c r="G16" s="24" t="s">
        <v>63</v>
      </c>
      <c r="H16" s="64"/>
      <c r="I16" s="54">
        <v>4.8</v>
      </c>
      <c r="J16" s="54">
        <v>2</v>
      </c>
      <c r="K16" s="54">
        <v>2.5</v>
      </c>
      <c r="L16" s="54">
        <v>3.4</v>
      </c>
      <c r="M16" s="54"/>
      <c r="N16" s="54"/>
      <c r="O16" s="56">
        <f>I16*70+J16*25+K16*75+L16*45+M16*150+N16*60</f>
        <v>726.5</v>
      </c>
    </row>
    <row r="17" spans="1:15" ht="19.5" customHeight="1">
      <c r="A17" s="59"/>
      <c r="B17" s="55"/>
      <c r="C17" s="12"/>
      <c r="D17" s="12" t="s">
        <v>69</v>
      </c>
      <c r="E17" s="12" t="s">
        <v>157</v>
      </c>
      <c r="F17" s="12"/>
      <c r="G17" s="12" t="s">
        <v>64</v>
      </c>
      <c r="H17" s="55"/>
      <c r="I17" s="55"/>
      <c r="J17" s="55"/>
      <c r="K17" s="55"/>
      <c r="L17" s="55"/>
      <c r="M17" s="62"/>
      <c r="N17" s="55"/>
      <c r="O17" s="57"/>
    </row>
    <row r="18" spans="1:15" ht="19.5" customHeight="1">
      <c r="A18" s="58">
        <f>A16+1</f>
        <v>45972</v>
      </c>
      <c r="B18" s="60" t="s">
        <v>28</v>
      </c>
      <c r="C18" s="13" t="s">
        <v>29</v>
      </c>
      <c r="D18" s="38" t="s">
        <v>156</v>
      </c>
      <c r="E18" s="13" t="s">
        <v>66</v>
      </c>
      <c r="F18" s="13" t="s">
        <v>67</v>
      </c>
      <c r="G18" s="13" t="s">
        <v>68</v>
      </c>
      <c r="H18" s="61"/>
      <c r="I18" s="60">
        <v>4.7</v>
      </c>
      <c r="J18" s="60">
        <v>2</v>
      </c>
      <c r="K18" s="60">
        <v>2.2999999999999998</v>
      </c>
      <c r="L18" s="60">
        <v>2</v>
      </c>
      <c r="M18" s="60"/>
      <c r="N18" s="60"/>
      <c r="O18" s="65">
        <f>I18*70+J18*25+K18*75+L18*45+M18*150+N18*60</f>
        <v>641.5</v>
      </c>
    </row>
    <row r="19" spans="1:15" ht="19.5" customHeight="1">
      <c r="A19" s="59"/>
      <c r="B19" s="55"/>
      <c r="C19" s="12"/>
      <c r="D19" s="38" t="s">
        <v>178</v>
      </c>
      <c r="E19" s="12" t="s">
        <v>70</v>
      </c>
      <c r="F19" s="12"/>
      <c r="G19" s="12" t="s">
        <v>71</v>
      </c>
      <c r="H19" s="55"/>
      <c r="I19" s="55"/>
      <c r="J19" s="55"/>
      <c r="K19" s="55"/>
      <c r="L19" s="55"/>
      <c r="M19" s="62"/>
      <c r="N19" s="55"/>
      <c r="O19" s="66"/>
    </row>
    <row r="20" spans="1:15" ht="19.5" customHeight="1">
      <c r="A20" s="58">
        <f t="shared" ref="A20" si="0">A18+1</f>
        <v>45973</v>
      </c>
      <c r="B20" s="60" t="s">
        <v>37</v>
      </c>
      <c r="C20" s="13" t="s">
        <v>38</v>
      </c>
      <c r="D20" s="13" t="s">
        <v>72</v>
      </c>
      <c r="E20" s="13" t="s">
        <v>180</v>
      </c>
      <c r="F20" s="13" t="s">
        <v>41</v>
      </c>
      <c r="G20" s="13" t="s">
        <v>160</v>
      </c>
      <c r="H20" s="61"/>
      <c r="I20" s="60">
        <v>4.5</v>
      </c>
      <c r="J20" s="60">
        <v>1.8</v>
      </c>
      <c r="K20" s="60">
        <v>2.8</v>
      </c>
      <c r="L20" s="60">
        <v>2.5</v>
      </c>
      <c r="M20" s="60"/>
      <c r="N20" s="60"/>
      <c r="O20" s="65">
        <f>I20*70+J20*25+K20*75+L20*45+M20*150+N20*60</f>
        <v>682.5</v>
      </c>
    </row>
    <row r="21" spans="1:15" ht="19.5" customHeight="1">
      <c r="A21" s="59"/>
      <c r="B21" s="55"/>
      <c r="C21" s="12"/>
      <c r="D21" s="12" t="s">
        <v>73</v>
      </c>
      <c r="E21" s="12" t="s">
        <v>181</v>
      </c>
      <c r="F21" s="12"/>
      <c r="G21" s="12" t="s">
        <v>161</v>
      </c>
      <c r="H21" s="55"/>
      <c r="I21" s="55"/>
      <c r="J21" s="55"/>
      <c r="K21" s="55"/>
      <c r="L21" s="55"/>
      <c r="M21" s="62"/>
      <c r="N21" s="55"/>
      <c r="O21" s="66"/>
    </row>
    <row r="22" spans="1:15" ht="19.5" customHeight="1">
      <c r="A22" s="58">
        <f t="shared" ref="A22" si="1">A20+1</f>
        <v>45974</v>
      </c>
      <c r="B22" s="60" t="s">
        <v>47</v>
      </c>
      <c r="C22" s="13" t="s">
        <v>74</v>
      </c>
      <c r="D22" s="13" t="s">
        <v>75</v>
      </c>
      <c r="E22" s="13" t="s">
        <v>76</v>
      </c>
      <c r="F22" s="13" t="s">
        <v>77</v>
      </c>
      <c r="G22" s="13" t="s">
        <v>78</v>
      </c>
      <c r="H22" s="61"/>
      <c r="I22" s="60">
        <v>4.5999999999999996</v>
      </c>
      <c r="J22" s="60">
        <v>1.6</v>
      </c>
      <c r="K22" s="60">
        <v>3</v>
      </c>
      <c r="L22" s="60">
        <v>2</v>
      </c>
      <c r="M22" s="60"/>
      <c r="N22" s="60"/>
      <c r="O22" s="65">
        <f>I22*70+J22*25+K22*75+L22*45+M22*150+N22*60</f>
        <v>677</v>
      </c>
    </row>
    <row r="23" spans="1:15" ht="19.5" customHeight="1">
      <c r="A23" s="59"/>
      <c r="B23" s="55"/>
      <c r="C23" s="12"/>
      <c r="D23" s="12" t="s">
        <v>79</v>
      </c>
      <c r="E23" s="12" t="s">
        <v>80</v>
      </c>
      <c r="F23" s="12"/>
      <c r="G23" s="12" t="s">
        <v>81</v>
      </c>
      <c r="H23" s="55"/>
      <c r="I23" s="55"/>
      <c r="J23" s="55"/>
      <c r="K23" s="55"/>
      <c r="L23" s="55"/>
      <c r="M23" s="62"/>
      <c r="N23" s="55"/>
      <c r="O23" s="66"/>
    </row>
    <row r="24" spans="1:15" ht="19.5" customHeight="1">
      <c r="A24" s="70">
        <f t="shared" ref="A24" si="2">A22+1</f>
        <v>45975</v>
      </c>
      <c r="B24" s="72" t="s">
        <v>56</v>
      </c>
      <c r="C24" s="17" t="s">
        <v>82</v>
      </c>
      <c r="D24" s="17" t="s">
        <v>83</v>
      </c>
      <c r="E24" s="17" t="s">
        <v>84</v>
      </c>
      <c r="F24" s="16" t="s">
        <v>85</v>
      </c>
      <c r="G24" s="16" t="s">
        <v>86</v>
      </c>
      <c r="H24" s="61" t="s">
        <v>87</v>
      </c>
      <c r="I24" s="60">
        <v>4.5999999999999996</v>
      </c>
      <c r="J24" s="60">
        <v>2.2000000000000002</v>
      </c>
      <c r="K24" s="60">
        <v>2.1</v>
      </c>
      <c r="L24" s="60">
        <v>2</v>
      </c>
      <c r="M24" s="60"/>
      <c r="N24" s="60">
        <v>1</v>
      </c>
      <c r="O24" s="65">
        <f>I24*70+J24*25+K24*75+L24*45+M24*150+N24*60</f>
        <v>684.5</v>
      </c>
    </row>
    <row r="25" spans="1:15" ht="19.5" customHeight="1" thickBot="1">
      <c r="A25" s="71"/>
      <c r="B25" s="73"/>
      <c r="C25" s="18"/>
      <c r="D25" s="18" t="s">
        <v>88</v>
      </c>
      <c r="E25" s="18" t="s">
        <v>89</v>
      </c>
      <c r="F25" s="18"/>
      <c r="G25" s="18" t="s">
        <v>177</v>
      </c>
      <c r="H25" s="68"/>
      <c r="I25" s="68"/>
      <c r="J25" s="68"/>
      <c r="K25" s="68"/>
      <c r="L25" s="68"/>
      <c r="M25" s="69"/>
      <c r="N25" s="68"/>
      <c r="O25" s="86"/>
    </row>
    <row r="26" spans="1:15" ht="19.5" customHeight="1">
      <c r="A26" s="76">
        <f>A24+3</f>
        <v>45978</v>
      </c>
      <c r="B26" s="54" t="s">
        <v>23</v>
      </c>
      <c r="C26" s="13" t="s">
        <v>24</v>
      </c>
      <c r="D26" s="40" t="s">
        <v>192</v>
      </c>
      <c r="E26" s="24" t="s">
        <v>185</v>
      </c>
      <c r="F26" s="24" t="s">
        <v>25</v>
      </c>
      <c r="G26" s="24" t="s">
        <v>186</v>
      </c>
      <c r="H26" s="64"/>
      <c r="I26" s="74">
        <v>4.8</v>
      </c>
      <c r="J26" s="74">
        <v>2.2000000000000002</v>
      </c>
      <c r="K26" s="74">
        <v>2.8</v>
      </c>
      <c r="L26" s="74">
        <v>2</v>
      </c>
      <c r="M26" s="74"/>
      <c r="N26" s="74"/>
      <c r="O26" s="56">
        <f>I26*70+J26*25+K26*75+L26*45+M26*150+N26*60</f>
        <v>691</v>
      </c>
    </row>
    <row r="27" spans="1:15" ht="19.5" customHeight="1">
      <c r="A27" s="77"/>
      <c r="B27" s="55"/>
      <c r="C27" s="12"/>
      <c r="D27" s="40" t="s">
        <v>95</v>
      </c>
      <c r="E27" s="12" t="s">
        <v>188</v>
      </c>
      <c r="F27" s="12"/>
      <c r="G27" s="12" t="s">
        <v>187</v>
      </c>
      <c r="H27" s="55"/>
      <c r="I27" s="55"/>
      <c r="J27" s="55"/>
      <c r="K27" s="55"/>
      <c r="L27" s="55"/>
      <c r="M27" s="55"/>
      <c r="N27" s="55"/>
      <c r="O27" s="87"/>
    </row>
    <row r="28" spans="1:15" ht="19.5" customHeight="1">
      <c r="A28" s="58">
        <f>A26+1</f>
        <v>45979</v>
      </c>
      <c r="B28" s="60" t="s">
        <v>28</v>
      </c>
      <c r="C28" s="13" t="s">
        <v>98</v>
      </c>
      <c r="D28" s="13" t="s">
        <v>99</v>
      </c>
      <c r="E28" s="13" t="s">
        <v>100</v>
      </c>
      <c r="F28" s="13" t="s">
        <v>101</v>
      </c>
      <c r="G28" s="13" t="s">
        <v>102</v>
      </c>
      <c r="H28" s="61" t="s">
        <v>103</v>
      </c>
      <c r="I28" s="60">
        <v>4.8</v>
      </c>
      <c r="J28" s="60">
        <v>2.5</v>
      </c>
      <c r="K28" s="60">
        <v>2.8</v>
      </c>
      <c r="L28" s="60">
        <v>2.1</v>
      </c>
      <c r="M28" s="60"/>
      <c r="N28" s="60"/>
      <c r="O28" s="65">
        <f>I28*70+J28*25+K28*75+L28*45+M28*150+N28*60</f>
        <v>703</v>
      </c>
    </row>
    <row r="29" spans="1:15" ht="19.5" customHeight="1">
      <c r="A29" s="59"/>
      <c r="B29" s="55"/>
      <c r="C29" s="12"/>
      <c r="D29" s="12" t="s">
        <v>104</v>
      </c>
      <c r="E29" s="12" t="s">
        <v>105</v>
      </c>
      <c r="F29" s="12"/>
      <c r="G29" s="12" t="s">
        <v>106</v>
      </c>
      <c r="H29" s="55"/>
      <c r="I29" s="55"/>
      <c r="J29" s="55"/>
      <c r="K29" s="55"/>
      <c r="L29" s="55"/>
      <c r="M29" s="62"/>
      <c r="N29" s="55"/>
      <c r="O29" s="66"/>
    </row>
    <row r="30" spans="1:15" ht="19.5" customHeight="1">
      <c r="A30" s="58">
        <f t="shared" ref="A30" si="3">A28+1</f>
        <v>45980</v>
      </c>
      <c r="B30" s="60" t="s">
        <v>37</v>
      </c>
      <c r="C30" s="13" t="s">
        <v>38</v>
      </c>
      <c r="D30" s="13" t="s">
        <v>107</v>
      </c>
      <c r="E30" s="13" t="s">
        <v>158</v>
      </c>
      <c r="F30" s="13" t="s">
        <v>25</v>
      </c>
      <c r="G30" s="13" t="s">
        <v>108</v>
      </c>
      <c r="H30" s="61"/>
      <c r="I30" s="60">
        <v>4.5</v>
      </c>
      <c r="J30" s="60">
        <v>2.4</v>
      </c>
      <c r="K30" s="60">
        <v>2.2999999999999998</v>
      </c>
      <c r="L30" s="60">
        <v>2.2000000000000002</v>
      </c>
      <c r="M30" s="60"/>
      <c r="N30" s="60"/>
      <c r="O30" s="65">
        <f>I30*70+J30*25+K30*75+L30*45+M30*150+N30*60</f>
        <v>646.5</v>
      </c>
    </row>
    <row r="31" spans="1:15" ht="19.5" customHeight="1">
      <c r="A31" s="59"/>
      <c r="B31" s="55"/>
      <c r="C31" s="12"/>
      <c r="D31" s="12" t="s">
        <v>109</v>
      </c>
      <c r="E31" s="12" t="s">
        <v>159</v>
      </c>
      <c r="F31" s="12"/>
      <c r="G31" s="12" t="s">
        <v>110</v>
      </c>
      <c r="H31" s="55"/>
      <c r="I31" s="55"/>
      <c r="J31" s="55"/>
      <c r="K31" s="55"/>
      <c r="L31" s="55"/>
      <c r="M31" s="62"/>
      <c r="N31" s="55"/>
      <c r="O31" s="66"/>
    </row>
    <row r="32" spans="1:15" ht="19.5" customHeight="1">
      <c r="A32" s="58">
        <f t="shared" ref="A32" si="4">A30+1</f>
        <v>45981</v>
      </c>
      <c r="B32" s="60" t="s">
        <v>47</v>
      </c>
      <c r="C32" s="13" t="s">
        <v>111</v>
      </c>
      <c r="D32" s="13" t="s">
        <v>165</v>
      </c>
      <c r="E32" s="13" t="s">
        <v>112</v>
      </c>
      <c r="F32" s="13" t="s">
        <v>113</v>
      </c>
      <c r="G32" s="13" t="s">
        <v>163</v>
      </c>
      <c r="H32" s="61"/>
      <c r="I32" s="60">
        <v>4.5999999999999996</v>
      </c>
      <c r="J32" s="60">
        <v>2</v>
      </c>
      <c r="K32" s="60">
        <v>3.3</v>
      </c>
      <c r="L32" s="60">
        <v>2</v>
      </c>
      <c r="M32" s="60"/>
      <c r="N32" s="60"/>
      <c r="O32" s="65">
        <f>I32*70+J32*25+K32*75+L32*45+M32*150+N32*60</f>
        <v>709.5</v>
      </c>
    </row>
    <row r="33" spans="1:15" ht="19.5" customHeight="1">
      <c r="A33" s="59"/>
      <c r="B33" s="55"/>
      <c r="C33" s="12"/>
      <c r="D33" s="12" t="s">
        <v>166</v>
      </c>
      <c r="E33" s="12" t="s">
        <v>114</v>
      </c>
      <c r="F33" s="12"/>
      <c r="G33" s="12" t="s">
        <v>164</v>
      </c>
      <c r="H33" s="55"/>
      <c r="I33" s="55"/>
      <c r="J33" s="55"/>
      <c r="K33" s="55"/>
      <c r="L33" s="55"/>
      <c r="M33" s="62"/>
      <c r="N33" s="55"/>
      <c r="O33" s="66"/>
    </row>
    <row r="34" spans="1:15" ht="19.5" customHeight="1">
      <c r="A34" s="58">
        <f t="shared" ref="A34" si="5">A32+1</f>
        <v>45982</v>
      </c>
      <c r="B34" s="60" t="s">
        <v>56</v>
      </c>
      <c r="C34" s="13" t="s">
        <v>82</v>
      </c>
      <c r="D34" s="38" t="s">
        <v>167</v>
      </c>
      <c r="E34" s="24" t="s">
        <v>116</v>
      </c>
      <c r="F34" s="13" t="s">
        <v>117</v>
      </c>
      <c r="G34" s="24" t="s">
        <v>118</v>
      </c>
      <c r="H34" s="61" t="s">
        <v>87</v>
      </c>
      <c r="I34" s="60">
        <v>4.5</v>
      </c>
      <c r="J34" s="60">
        <v>2.2999999999999998</v>
      </c>
      <c r="K34" s="60">
        <v>2</v>
      </c>
      <c r="L34" s="60">
        <v>2.1</v>
      </c>
      <c r="M34" s="60"/>
      <c r="N34" s="60"/>
      <c r="O34" s="65">
        <f>I34*70+J34*25+K34*75+L34*45+M34*150+N34*60</f>
        <v>617</v>
      </c>
    </row>
    <row r="35" spans="1:15" ht="19.5" customHeight="1" thickBot="1">
      <c r="A35" s="67"/>
      <c r="B35" s="68"/>
      <c r="C35" s="15"/>
      <c r="D35" s="38" t="s">
        <v>168</v>
      </c>
      <c r="E35" s="15" t="s">
        <v>120</v>
      </c>
      <c r="F35" s="15"/>
      <c r="G35" s="15" t="s">
        <v>121</v>
      </c>
      <c r="H35" s="68"/>
      <c r="I35" s="68"/>
      <c r="J35" s="68"/>
      <c r="K35" s="68"/>
      <c r="L35" s="68"/>
      <c r="M35" s="69"/>
      <c r="N35" s="68"/>
      <c r="O35" s="86"/>
    </row>
    <row r="36" spans="1:15" ht="19.5" customHeight="1">
      <c r="A36" s="63">
        <f>A34+3</f>
        <v>45985</v>
      </c>
      <c r="B36" s="54" t="s">
        <v>23</v>
      </c>
      <c r="C36" s="11" t="s">
        <v>24</v>
      </c>
      <c r="D36" s="11" t="s">
        <v>122</v>
      </c>
      <c r="E36" s="11" t="s">
        <v>171</v>
      </c>
      <c r="F36" s="11" t="s">
        <v>25</v>
      </c>
      <c r="G36" s="11" t="s">
        <v>123</v>
      </c>
      <c r="H36" s="88" t="s">
        <v>124</v>
      </c>
      <c r="I36" s="54">
        <v>4.5</v>
      </c>
      <c r="J36" s="54">
        <v>2.2999999999999998</v>
      </c>
      <c r="K36" s="54">
        <v>2</v>
      </c>
      <c r="L36" s="54">
        <v>2.1</v>
      </c>
      <c r="M36" s="54">
        <v>1</v>
      </c>
      <c r="N36" s="54"/>
      <c r="O36" s="56">
        <f>I36*70+J36*25+K36*75+L36*45+M36*150+N36*60</f>
        <v>767</v>
      </c>
    </row>
    <row r="37" spans="1:15" ht="19.5" customHeight="1">
      <c r="A37" s="59"/>
      <c r="B37" s="55"/>
      <c r="C37" s="25"/>
      <c r="D37" s="25" t="s">
        <v>125</v>
      </c>
      <c r="E37" s="12" t="s">
        <v>179</v>
      </c>
      <c r="F37" s="12"/>
      <c r="G37" s="12" t="s">
        <v>126</v>
      </c>
      <c r="H37" s="55"/>
      <c r="I37" s="55"/>
      <c r="J37" s="55"/>
      <c r="K37" s="55"/>
      <c r="L37" s="55"/>
      <c r="M37" s="62"/>
      <c r="N37" s="55"/>
      <c r="O37" s="66"/>
    </row>
    <row r="38" spans="1:15" ht="19.5" customHeight="1">
      <c r="A38" s="58">
        <f>A36+1</f>
        <v>45986</v>
      </c>
      <c r="B38" s="60" t="s">
        <v>28</v>
      </c>
      <c r="C38" s="24" t="s">
        <v>98</v>
      </c>
      <c r="D38" s="24" t="s">
        <v>173</v>
      </c>
      <c r="E38" s="102" t="s">
        <v>195</v>
      </c>
      <c r="F38" s="13" t="s">
        <v>127</v>
      </c>
      <c r="G38" s="24" t="s">
        <v>128</v>
      </c>
      <c r="H38" s="89" t="s">
        <v>129</v>
      </c>
      <c r="I38" s="91">
        <v>4.7</v>
      </c>
      <c r="J38" s="91">
        <v>1.6</v>
      </c>
      <c r="K38" s="91">
        <v>2.2999999999999998</v>
      </c>
      <c r="L38" s="91">
        <v>2.2999999999999998</v>
      </c>
      <c r="M38" s="91">
        <v>1</v>
      </c>
      <c r="N38" s="91"/>
      <c r="O38" s="75">
        <f>I38*70+J38*25+K38*75+L38*45+M38*150+N38*60</f>
        <v>795</v>
      </c>
    </row>
    <row r="39" spans="1:15" ht="19.5" customHeight="1">
      <c r="A39" s="59"/>
      <c r="B39" s="55"/>
      <c r="C39" s="26"/>
      <c r="D39" s="26" t="s">
        <v>172</v>
      </c>
      <c r="E39" s="103" t="s">
        <v>196</v>
      </c>
      <c r="F39" s="12"/>
      <c r="G39" s="26" t="s">
        <v>130</v>
      </c>
      <c r="H39" s="79"/>
      <c r="I39" s="55"/>
      <c r="J39" s="55"/>
      <c r="K39" s="55"/>
      <c r="L39" s="55"/>
      <c r="M39" s="62"/>
      <c r="N39" s="55"/>
      <c r="O39" s="87"/>
    </row>
    <row r="40" spans="1:15" ht="19.5" customHeight="1">
      <c r="A40" s="58">
        <f t="shared" ref="A40" si="6">A38+1</f>
        <v>45987</v>
      </c>
      <c r="B40" s="60" t="s">
        <v>37</v>
      </c>
      <c r="C40" s="13" t="s">
        <v>38</v>
      </c>
      <c r="D40" s="13" t="s">
        <v>169</v>
      </c>
      <c r="E40" s="13" t="s">
        <v>174</v>
      </c>
      <c r="F40" s="13" t="s">
        <v>41</v>
      </c>
      <c r="G40" s="13" t="s">
        <v>131</v>
      </c>
      <c r="H40" s="61"/>
      <c r="I40" s="60">
        <v>4.5999999999999996</v>
      </c>
      <c r="J40" s="60">
        <v>1.5</v>
      </c>
      <c r="K40" s="60">
        <v>2.2000000000000002</v>
      </c>
      <c r="L40" s="60">
        <v>2.6</v>
      </c>
      <c r="M40" s="60"/>
      <c r="N40" s="60"/>
      <c r="O40" s="65">
        <f>I40*70+J40*25+K40*75+L40*45+M40*150+N40*60</f>
        <v>641.5</v>
      </c>
    </row>
    <row r="41" spans="1:15" ht="19.5" customHeight="1">
      <c r="A41" s="59"/>
      <c r="B41" s="55"/>
      <c r="C41" s="26"/>
      <c r="D41" s="26" t="s">
        <v>170</v>
      </c>
      <c r="E41" s="26" t="s">
        <v>175</v>
      </c>
      <c r="F41" s="12"/>
      <c r="G41" s="26" t="s">
        <v>133</v>
      </c>
      <c r="H41" s="55"/>
      <c r="I41" s="55"/>
      <c r="J41" s="55"/>
      <c r="K41" s="55"/>
      <c r="L41" s="55"/>
      <c r="M41" s="62"/>
      <c r="N41" s="55"/>
      <c r="O41" s="66"/>
    </row>
    <row r="42" spans="1:15" ht="19.5" customHeight="1">
      <c r="A42" s="58">
        <f t="shared" ref="A42" si="7">A40+1</f>
        <v>45988</v>
      </c>
      <c r="B42" s="60" t="s">
        <v>47</v>
      </c>
      <c r="C42" s="13" t="s">
        <v>134</v>
      </c>
      <c r="D42" s="13" t="s">
        <v>183</v>
      </c>
      <c r="E42" s="13" t="s">
        <v>135</v>
      </c>
      <c r="F42" s="13" t="s">
        <v>136</v>
      </c>
      <c r="G42" s="13" t="s">
        <v>137</v>
      </c>
      <c r="H42" s="61"/>
      <c r="I42" s="60">
        <v>4.5</v>
      </c>
      <c r="J42" s="60">
        <v>2.2999999999999998</v>
      </c>
      <c r="K42" s="60">
        <v>2.8</v>
      </c>
      <c r="L42" s="60">
        <v>2</v>
      </c>
      <c r="M42" s="60"/>
      <c r="N42" s="60"/>
      <c r="O42" s="65">
        <f>I42*70+J42*25+K42*75+L42*45+M42*150+N42*60</f>
        <v>672.5</v>
      </c>
    </row>
    <row r="43" spans="1:15" ht="19.5" customHeight="1">
      <c r="A43" s="59"/>
      <c r="B43" s="55"/>
      <c r="C43" s="26"/>
      <c r="D43" s="26" t="s">
        <v>184</v>
      </c>
      <c r="E43" s="26" t="s">
        <v>138</v>
      </c>
      <c r="F43" s="12"/>
      <c r="G43" s="26" t="s">
        <v>139</v>
      </c>
      <c r="H43" s="55"/>
      <c r="I43" s="55"/>
      <c r="J43" s="55"/>
      <c r="K43" s="55"/>
      <c r="L43" s="55"/>
      <c r="M43" s="62"/>
      <c r="N43" s="55"/>
      <c r="O43" s="66"/>
    </row>
    <row r="44" spans="1:15" ht="19.5" customHeight="1">
      <c r="A44" s="70">
        <f t="shared" ref="A44" si="8">A42+1</f>
        <v>45989</v>
      </c>
      <c r="B44" s="72" t="s">
        <v>56</v>
      </c>
      <c r="C44" s="27" t="s">
        <v>82</v>
      </c>
      <c r="D44" s="27" t="s">
        <v>140</v>
      </c>
      <c r="E44" s="27" t="s">
        <v>141</v>
      </c>
      <c r="F44" s="16" t="s">
        <v>142</v>
      </c>
      <c r="G44" s="16" t="s">
        <v>143</v>
      </c>
      <c r="H44" s="61" t="s">
        <v>87</v>
      </c>
      <c r="I44" s="60">
        <v>4.5999999999999996</v>
      </c>
      <c r="J44" s="60">
        <v>1.5</v>
      </c>
      <c r="K44" s="60">
        <v>3</v>
      </c>
      <c r="L44" s="60">
        <v>2.2000000000000002</v>
      </c>
      <c r="M44" s="60"/>
      <c r="N44" s="60">
        <v>1</v>
      </c>
      <c r="O44" s="65">
        <f>I44*70+J44*25+K44*75+L44*45+M44*150+N44*60</f>
        <v>743.5</v>
      </c>
    </row>
    <row r="45" spans="1:15" ht="19.5" customHeight="1">
      <c r="A45" s="94"/>
      <c r="B45" s="95"/>
      <c r="C45" s="39"/>
      <c r="D45" s="39" t="s">
        <v>144</v>
      </c>
      <c r="E45" s="39" t="s">
        <v>145</v>
      </c>
      <c r="F45" s="39"/>
      <c r="G45" s="39" t="s">
        <v>146</v>
      </c>
      <c r="H45" s="55"/>
      <c r="I45" s="55"/>
      <c r="J45" s="55"/>
      <c r="K45" s="55"/>
      <c r="L45" s="55"/>
      <c r="M45" s="62"/>
      <c r="N45" s="55"/>
      <c r="O45" s="66"/>
    </row>
    <row r="46" spans="1:15" ht="19.5" customHeight="1">
      <c r="A46" s="92">
        <f t="shared" ref="A46" si="9">A44+1</f>
        <v>45990</v>
      </c>
      <c r="B46" s="93" t="s">
        <v>90</v>
      </c>
      <c r="C46" s="96" t="s">
        <v>189</v>
      </c>
      <c r="D46" s="97"/>
      <c r="E46" s="97"/>
      <c r="F46" s="97"/>
      <c r="G46" s="97"/>
      <c r="H46" s="98"/>
      <c r="I46" s="91"/>
      <c r="J46" s="91"/>
      <c r="K46" s="91"/>
      <c r="L46" s="91"/>
      <c r="M46" s="91"/>
      <c r="N46" s="91"/>
      <c r="O46" s="75"/>
    </row>
    <row r="47" spans="1:15" ht="19.5" customHeight="1" thickBot="1">
      <c r="A47" s="67"/>
      <c r="B47" s="68"/>
      <c r="C47" s="99"/>
      <c r="D47" s="100"/>
      <c r="E47" s="100"/>
      <c r="F47" s="100"/>
      <c r="G47" s="100"/>
      <c r="H47" s="101"/>
      <c r="I47" s="68"/>
      <c r="J47" s="68"/>
      <c r="K47" s="68"/>
      <c r="L47" s="68"/>
      <c r="M47" s="69"/>
      <c r="N47" s="68"/>
      <c r="O47" s="86"/>
    </row>
    <row r="48" spans="1:15" ht="28" customHeight="1">
      <c r="A48" s="28" t="s">
        <v>147</v>
      </c>
      <c r="B48" s="29"/>
      <c r="C48" s="30"/>
      <c r="D48" s="30"/>
      <c r="E48" s="30"/>
      <c r="F48" s="30"/>
      <c r="G48" s="30"/>
      <c r="H48" s="31"/>
      <c r="I48" s="31"/>
      <c r="J48" s="31"/>
      <c r="K48" s="31"/>
      <c r="L48" s="32"/>
      <c r="M48" s="32"/>
    </row>
    <row r="49" spans="1:13" ht="28" customHeight="1">
      <c r="A49" s="28" t="s">
        <v>148</v>
      </c>
      <c r="B49" s="29"/>
      <c r="C49" s="30"/>
      <c r="D49" s="30"/>
      <c r="E49" s="30"/>
      <c r="F49" s="30"/>
      <c r="G49" s="30"/>
      <c r="H49" s="31"/>
      <c r="I49" s="31"/>
      <c r="J49" s="31"/>
      <c r="K49" s="31"/>
      <c r="L49" s="32"/>
      <c r="M49" s="32"/>
    </row>
    <row r="50" spans="1:13" ht="28" customHeight="1">
      <c r="A50" s="33" t="s">
        <v>149</v>
      </c>
      <c r="B50" s="34"/>
      <c r="C50" s="30"/>
      <c r="D50" s="30"/>
      <c r="E50" s="30"/>
      <c r="F50" s="30"/>
      <c r="G50" s="30"/>
      <c r="H50" s="31"/>
      <c r="I50" s="31"/>
      <c r="J50" s="31"/>
      <c r="K50" s="31"/>
      <c r="L50" s="32"/>
      <c r="M50" s="32"/>
    </row>
    <row r="51" spans="1:13" ht="28" customHeight="1">
      <c r="A51" s="33" t="s">
        <v>150</v>
      </c>
      <c r="B51" s="34"/>
      <c r="C51" s="30"/>
      <c r="D51" s="30"/>
      <c r="E51" s="30"/>
      <c r="F51" s="34"/>
      <c r="G51" s="35"/>
      <c r="H51" s="31"/>
      <c r="I51" s="31"/>
      <c r="J51" s="31"/>
      <c r="K51" s="31"/>
      <c r="L51" s="32"/>
      <c r="M51" s="32"/>
    </row>
    <row r="52" spans="1:13" ht="28" customHeight="1">
      <c r="A52" s="33" t="s">
        <v>151</v>
      </c>
      <c r="B52" s="34"/>
      <c r="C52" s="30"/>
      <c r="D52" s="30"/>
      <c r="E52" s="36"/>
      <c r="F52" s="36"/>
      <c r="G52" s="30"/>
      <c r="H52" s="31"/>
      <c r="I52" s="31"/>
      <c r="J52" s="31"/>
      <c r="K52" s="31"/>
    </row>
    <row r="53" spans="1:13" ht="28" customHeight="1">
      <c r="A53" s="33" t="s">
        <v>152</v>
      </c>
      <c r="B53" s="37" t="s">
        <v>153</v>
      </c>
      <c r="C53" s="30"/>
      <c r="D53" s="30"/>
      <c r="E53" s="30"/>
      <c r="F53" s="30"/>
      <c r="G53" s="30"/>
      <c r="H53" s="31"/>
      <c r="I53" s="31"/>
      <c r="J53" s="31"/>
      <c r="K53" s="31"/>
    </row>
    <row r="54" spans="1:13" ht="28" customHeight="1">
      <c r="A54" s="33" t="s">
        <v>154</v>
      </c>
      <c r="B54" s="34"/>
      <c r="C54" s="30"/>
      <c r="D54" s="30"/>
      <c r="E54" s="30"/>
      <c r="F54" s="30"/>
      <c r="G54" s="30"/>
      <c r="H54" s="31"/>
      <c r="I54" s="31"/>
      <c r="J54" s="31"/>
      <c r="K54" s="31"/>
    </row>
    <row r="55" spans="1:13" ht="28" customHeight="1"/>
    <row r="56" spans="1:13" ht="28" customHeight="1"/>
    <row r="57" spans="1:13" ht="28" customHeight="1"/>
    <row r="58" spans="1:13" ht="28" customHeight="1"/>
    <row r="59" spans="1:13" ht="28" customHeight="1"/>
    <row r="60" spans="1:13" ht="28" customHeight="1"/>
    <row r="61" spans="1:13" ht="28" customHeight="1"/>
    <row r="62" spans="1:13" ht="28" customHeight="1"/>
    <row r="63" spans="1:13" ht="28" customHeight="1"/>
    <row r="64" spans="1:13" ht="28" customHeight="1"/>
    <row r="65" ht="28" customHeight="1"/>
    <row r="66" ht="28" customHeight="1"/>
    <row r="67" ht="28" customHeight="1"/>
    <row r="68" ht="28" customHeight="1"/>
    <row r="69" ht="28" customHeight="1"/>
    <row r="70" ht="28" customHeight="1"/>
    <row r="71" ht="28" customHeight="1"/>
    <row r="72" ht="28" customHeight="1"/>
    <row r="73" ht="28" customHeight="1"/>
    <row r="74" ht="28" customHeight="1"/>
    <row r="75" ht="28" customHeight="1"/>
    <row r="76" ht="28" customHeight="1"/>
    <row r="77" ht="28" customHeight="1"/>
    <row r="78" ht="28" customHeight="1"/>
    <row r="79" ht="28" customHeight="1"/>
    <row r="80" ht="28" customHeight="1"/>
  </sheetData>
  <mergeCells count="219">
    <mergeCell ref="O46:O47"/>
    <mergeCell ref="H26:H27"/>
    <mergeCell ref="I26:I27"/>
    <mergeCell ref="J26:J27"/>
    <mergeCell ref="K26:K27"/>
    <mergeCell ref="L26:L27"/>
    <mergeCell ref="M26:M27"/>
    <mergeCell ref="N26:N27"/>
    <mergeCell ref="L44:L45"/>
    <mergeCell ref="M44:M45"/>
    <mergeCell ref="N44:N45"/>
    <mergeCell ref="O44:O45"/>
    <mergeCell ref="O42:O43"/>
    <mergeCell ref="L40:L41"/>
    <mergeCell ref="M40:M41"/>
    <mergeCell ref="N40:N41"/>
    <mergeCell ref="O40:O41"/>
    <mergeCell ref="L38:L39"/>
    <mergeCell ref="M38:M39"/>
    <mergeCell ref="N38:N39"/>
    <mergeCell ref="O38:O39"/>
    <mergeCell ref="O36:O37"/>
    <mergeCell ref="L36:L37"/>
    <mergeCell ref="M36:M37"/>
    <mergeCell ref="A46:A47"/>
    <mergeCell ref="B46:B47"/>
    <mergeCell ref="I46:I47"/>
    <mergeCell ref="J46:J47"/>
    <mergeCell ref="K46:K47"/>
    <mergeCell ref="L46:L47"/>
    <mergeCell ref="L42:L43"/>
    <mergeCell ref="M42:M43"/>
    <mergeCell ref="N42:N43"/>
    <mergeCell ref="A44:A45"/>
    <mergeCell ref="B44:B45"/>
    <mergeCell ref="H44:H45"/>
    <mergeCell ref="I44:I45"/>
    <mergeCell ref="J44:J45"/>
    <mergeCell ref="K44:K45"/>
    <mergeCell ref="A42:A43"/>
    <mergeCell ref="B42:B43"/>
    <mergeCell ref="H42:H43"/>
    <mergeCell ref="I42:I43"/>
    <mergeCell ref="J42:J43"/>
    <mergeCell ref="K42:K43"/>
    <mergeCell ref="C46:H47"/>
    <mergeCell ref="M46:M47"/>
    <mergeCell ref="N46:N47"/>
    <mergeCell ref="N36:N37"/>
    <mergeCell ref="A38:A39"/>
    <mergeCell ref="B38:B39"/>
    <mergeCell ref="H38:H39"/>
    <mergeCell ref="I38:I39"/>
    <mergeCell ref="J38:J39"/>
    <mergeCell ref="K38:K39"/>
    <mergeCell ref="A36:A37"/>
    <mergeCell ref="B36:B37"/>
    <mergeCell ref="H36:H37"/>
    <mergeCell ref="I36:I37"/>
    <mergeCell ref="J36:J37"/>
    <mergeCell ref="K36:K37"/>
    <mergeCell ref="A40:A41"/>
    <mergeCell ref="B40:B41"/>
    <mergeCell ref="H40:H41"/>
    <mergeCell ref="I40:I41"/>
    <mergeCell ref="J40:J41"/>
    <mergeCell ref="K40:K41"/>
    <mergeCell ref="O32:O33"/>
    <mergeCell ref="A34:A35"/>
    <mergeCell ref="B34:B35"/>
    <mergeCell ref="H34:H35"/>
    <mergeCell ref="I34:I35"/>
    <mergeCell ref="J34:J35"/>
    <mergeCell ref="K34:K35"/>
    <mergeCell ref="L34:L35"/>
    <mergeCell ref="M34:M35"/>
    <mergeCell ref="N34:N35"/>
    <mergeCell ref="O34:O35"/>
    <mergeCell ref="A32:A33"/>
    <mergeCell ref="B32:B33"/>
    <mergeCell ref="H32:H33"/>
    <mergeCell ref="I32:I33"/>
    <mergeCell ref="J32:J33"/>
    <mergeCell ref="K32:K33"/>
    <mergeCell ref="L32:L33"/>
    <mergeCell ref="M32:M33"/>
    <mergeCell ref="N32:N33"/>
    <mergeCell ref="L28:L29"/>
    <mergeCell ref="M28:M29"/>
    <mergeCell ref="N28:N29"/>
    <mergeCell ref="O28:O29"/>
    <mergeCell ref="A30:A31"/>
    <mergeCell ref="B30:B31"/>
    <mergeCell ref="H30:H31"/>
    <mergeCell ref="I30:I31"/>
    <mergeCell ref="J30:J31"/>
    <mergeCell ref="K30:K31"/>
    <mergeCell ref="A28:A29"/>
    <mergeCell ref="B28:B29"/>
    <mergeCell ref="H28:H29"/>
    <mergeCell ref="I28:I29"/>
    <mergeCell ref="J28:J29"/>
    <mergeCell ref="K28:K29"/>
    <mergeCell ref="L30:L31"/>
    <mergeCell ref="M30:M31"/>
    <mergeCell ref="N30:N31"/>
    <mergeCell ref="O30:O31"/>
    <mergeCell ref="A22:A23"/>
    <mergeCell ref="B22:B23"/>
    <mergeCell ref="H22:H23"/>
    <mergeCell ref="I22:I23"/>
    <mergeCell ref="J22:J23"/>
    <mergeCell ref="K22:K23"/>
    <mergeCell ref="A26:A27"/>
    <mergeCell ref="B26:B27"/>
    <mergeCell ref="O26:O27"/>
    <mergeCell ref="L24:L25"/>
    <mergeCell ref="M24:M25"/>
    <mergeCell ref="N24:N25"/>
    <mergeCell ref="O24:O25"/>
    <mergeCell ref="L22:L23"/>
    <mergeCell ref="M22:M23"/>
    <mergeCell ref="N22:N23"/>
    <mergeCell ref="O22:O23"/>
    <mergeCell ref="A24:A25"/>
    <mergeCell ref="B24:B25"/>
    <mergeCell ref="H24:H25"/>
    <mergeCell ref="I24:I25"/>
    <mergeCell ref="J24:J25"/>
    <mergeCell ref="K24:K25"/>
    <mergeCell ref="O18:O19"/>
    <mergeCell ref="A20:A21"/>
    <mergeCell ref="B20:B21"/>
    <mergeCell ref="H20:H21"/>
    <mergeCell ref="I20:I21"/>
    <mergeCell ref="J20:J21"/>
    <mergeCell ref="K20:K21"/>
    <mergeCell ref="L20:L21"/>
    <mergeCell ref="M20:M21"/>
    <mergeCell ref="N20:N21"/>
    <mergeCell ref="O20:O21"/>
    <mergeCell ref="A18:A19"/>
    <mergeCell ref="B18:B19"/>
    <mergeCell ref="H18:H19"/>
    <mergeCell ref="I18:I19"/>
    <mergeCell ref="J18:J19"/>
    <mergeCell ref="K18:K19"/>
    <mergeCell ref="L18:L19"/>
    <mergeCell ref="M18:M19"/>
    <mergeCell ref="N18:N19"/>
    <mergeCell ref="O14:O15"/>
    <mergeCell ref="A16:A17"/>
    <mergeCell ref="B16:B17"/>
    <mergeCell ref="H16:H17"/>
    <mergeCell ref="I16:I17"/>
    <mergeCell ref="J16:J17"/>
    <mergeCell ref="K16:K17"/>
    <mergeCell ref="L16:L17"/>
    <mergeCell ref="M16:M17"/>
    <mergeCell ref="N16:N17"/>
    <mergeCell ref="O16:O17"/>
    <mergeCell ref="A14:A15"/>
    <mergeCell ref="B14:B15"/>
    <mergeCell ref="H14:H15"/>
    <mergeCell ref="I14:I15"/>
    <mergeCell ref="J14:J15"/>
    <mergeCell ref="K14:K15"/>
    <mergeCell ref="L14:L15"/>
    <mergeCell ref="M14:M15"/>
    <mergeCell ref="N14:N15"/>
    <mergeCell ref="O10:O11"/>
    <mergeCell ref="A12:A13"/>
    <mergeCell ref="B12:B13"/>
    <mergeCell ref="H12:H13"/>
    <mergeCell ref="I12:I13"/>
    <mergeCell ref="J12:J13"/>
    <mergeCell ref="K12:K13"/>
    <mergeCell ref="L12:L13"/>
    <mergeCell ref="M12:M13"/>
    <mergeCell ref="N12:N13"/>
    <mergeCell ref="O12:O13"/>
    <mergeCell ref="A10:A11"/>
    <mergeCell ref="B10:B11"/>
    <mergeCell ref="H10:H11"/>
    <mergeCell ref="I10:I11"/>
    <mergeCell ref="J10:J11"/>
    <mergeCell ref="K10:K11"/>
    <mergeCell ref="L10:L11"/>
    <mergeCell ref="M10:M11"/>
    <mergeCell ref="N10:N11"/>
    <mergeCell ref="L6:L7"/>
    <mergeCell ref="M6:M7"/>
    <mergeCell ref="N6:N7"/>
    <mergeCell ref="O6:O7"/>
    <mergeCell ref="A8:A9"/>
    <mergeCell ref="B8:B9"/>
    <mergeCell ref="H8:H9"/>
    <mergeCell ref="I8:I9"/>
    <mergeCell ref="J8:J9"/>
    <mergeCell ref="K8:K9"/>
    <mergeCell ref="A6:A7"/>
    <mergeCell ref="B6:B7"/>
    <mergeCell ref="H6:H7"/>
    <mergeCell ref="I6:I7"/>
    <mergeCell ref="J6:J7"/>
    <mergeCell ref="K6:K7"/>
    <mergeCell ref="L8:L9"/>
    <mergeCell ref="M8:M9"/>
    <mergeCell ref="N8:N9"/>
    <mergeCell ref="O8:O9"/>
    <mergeCell ref="A2:M2"/>
    <mergeCell ref="A3:C3"/>
    <mergeCell ref="D3:F3"/>
    <mergeCell ref="H3:I3"/>
    <mergeCell ref="A4:A5"/>
    <mergeCell ref="B4:B5"/>
    <mergeCell ref="C4:C5"/>
    <mergeCell ref="D4:H4"/>
    <mergeCell ref="I4:O4"/>
  </mergeCells>
  <phoneticPr fontId="3" type="noConversion"/>
  <printOptions horizontalCentered="1" verticalCentered="1"/>
  <pageMargins left="0.15748031496062992" right="0.15748031496062992" top="0.19685039370078741" bottom="0.39370078740157483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埔心</vt:lpstr>
      <vt:lpstr>新莊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育賢 林</dc:creator>
  <cp:lastModifiedBy>紫翎 李</cp:lastModifiedBy>
  <dcterms:created xsi:type="dcterms:W3CDTF">2025-10-07T02:58:41Z</dcterms:created>
  <dcterms:modified xsi:type="dcterms:W3CDTF">2025-10-15T02:32:57Z</dcterms:modified>
</cp:coreProperties>
</file>