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\Desktop\埔心小114\月菜單\"/>
    </mc:Choice>
  </mc:AlternateContent>
  <xr:revisionPtr revIDLastSave="0" documentId="13_ncr:1_{0BFE5714-B41E-4212-9DAD-8CD3E001A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國小月 (2)" sheetId="5" r:id="rId1"/>
  </sheets>
  <externalReferences>
    <externalReference r:id="rId2"/>
    <externalReference r:id="rId3"/>
    <externalReference r:id="rId4"/>
  </externalReferences>
  <definedNames>
    <definedName name="SchoolList" localSheetId="0">[1]RefersList!$A$2:$A$4</definedName>
    <definedName name="SchoolList">[2]RefersList!$A$2:$A$4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5" l="1"/>
  <c r="N50" i="5"/>
  <c r="N48" i="5"/>
  <c r="N46" i="5"/>
  <c r="C46" i="5"/>
  <c r="N44" i="5"/>
  <c r="N42" i="5"/>
  <c r="N38" i="5"/>
  <c r="N36" i="5"/>
  <c r="N34" i="5"/>
  <c r="N32" i="5"/>
  <c r="N30" i="5"/>
  <c r="N28" i="5"/>
  <c r="N26" i="5"/>
  <c r="N24" i="5"/>
  <c r="N22" i="5"/>
  <c r="N18" i="5"/>
  <c r="N16" i="5"/>
  <c r="N14" i="5"/>
  <c r="N10" i="5"/>
  <c r="N8" i="5"/>
  <c r="N6" i="5"/>
</calcChain>
</file>

<file path=xl/sharedStrings.xml><?xml version="1.0" encoding="utf-8"?>
<sst xmlns="http://schemas.openxmlformats.org/spreadsheetml/2006/main" count="226" uniqueCount="186">
  <si>
    <t>軒泰食品有限公司</t>
    <phoneticPr fontId="3" type="noConversion"/>
  </si>
  <si>
    <t>月</t>
    <phoneticPr fontId="3" type="noConversion"/>
  </si>
  <si>
    <t>菜單</t>
    <phoneticPr fontId="3" type="noConversion"/>
  </si>
  <si>
    <t>日期</t>
    <phoneticPr fontId="3" type="noConversion"/>
  </si>
  <si>
    <t>星期</t>
    <phoneticPr fontId="3" type="noConversion"/>
  </si>
  <si>
    <t>主食</t>
    <phoneticPr fontId="3" type="noConversion"/>
  </si>
  <si>
    <t>營養分析(份數)</t>
  </si>
  <si>
    <t>主菜</t>
    <phoneticPr fontId="3" type="noConversion"/>
  </si>
  <si>
    <t>副菜</t>
    <phoneticPr fontId="3" type="noConversion"/>
  </si>
  <si>
    <t>青菜</t>
    <phoneticPr fontId="3" type="noConversion"/>
  </si>
  <si>
    <t>湯品</t>
    <phoneticPr fontId="3" type="noConversion"/>
  </si>
  <si>
    <t>餐點</t>
    <phoneticPr fontId="3" type="noConversion"/>
  </si>
  <si>
    <t>全穀根莖類</t>
    <phoneticPr fontId="3" type="noConversion"/>
  </si>
  <si>
    <t>蔬菜類</t>
    <phoneticPr fontId="3" type="noConversion"/>
  </si>
  <si>
    <t>水果類</t>
    <phoneticPr fontId="3" type="noConversion"/>
  </si>
  <si>
    <t>豆蛋魚肉類</t>
    <phoneticPr fontId="3" type="noConversion"/>
  </si>
  <si>
    <t>油脂堅果類</t>
    <phoneticPr fontId="3" type="noConversion"/>
  </si>
  <si>
    <t>熱量(kcal)</t>
    <phoneticPr fontId="3" type="noConversion"/>
  </si>
  <si>
    <t>一</t>
    <phoneticPr fontId="3" type="noConversion"/>
  </si>
  <si>
    <t>雞丁.青椒.彩椒</t>
    <phoneticPr fontId="3" type="noConversion"/>
  </si>
  <si>
    <t>二</t>
    <phoneticPr fontId="3" type="noConversion"/>
  </si>
  <si>
    <t>三</t>
    <phoneticPr fontId="3" type="noConversion"/>
  </si>
  <si>
    <t>鮮奶</t>
    <phoneticPr fontId="3" type="noConversion"/>
  </si>
  <si>
    <t>四</t>
    <phoneticPr fontId="3" type="noConversion"/>
  </si>
  <si>
    <t>五</t>
    <phoneticPr fontId="3" type="noConversion"/>
  </si>
  <si>
    <t>水果</t>
    <phoneticPr fontId="3" type="noConversion"/>
  </si>
  <si>
    <t>一</t>
  </si>
  <si>
    <t>二</t>
  </si>
  <si>
    <t>三</t>
  </si>
  <si>
    <t>四</t>
  </si>
  <si>
    <t>五</t>
  </si>
  <si>
    <t>優酪乳</t>
    <phoneticPr fontId="3" type="noConversion"/>
  </si>
  <si>
    <t>安全、衛生、符合政府規定</t>
    <phoneticPr fontId="3" type="noConversion"/>
  </si>
  <si>
    <t>產品責任險一億元整</t>
    <phoneticPr fontId="3" type="noConversion"/>
  </si>
  <si>
    <t>營養師：</t>
    <phoneticPr fontId="3" type="noConversion"/>
  </si>
  <si>
    <t>電話:03-4200919</t>
    <phoneticPr fontId="3" type="noConversion"/>
  </si>
  <si>
    <t>特餐</t>
  </si>
  <si>
    <t>筍干燒肉</t>
  </si>
  <si>
    <t>白米飯</t>
  </si>
  <si>
    <t>蓮藕養生湯</t>
  </si>
  <si>
    <t>關東煮</t>
  </si>
  <si>
    <t>國小</t>
    <phoneticPr fontId="3" type="noConversion"/>
  </si>
  <si>
    <t>魚丁.青蔥.豆腐</t>
    <phoneticPr fontId="3" type="noConversion"/>
  </si>
  <si>
    <t>海茸.肉絲.紅蘿蔔</t>
    <phoneticPr fontId="3" type="noConversion"/>
  </si>
  <si>
    <t>冬瓜.山粉圓</t>
    <phoneticPr fontId="3" type="noConversion"/>
  </si>
  <si>
    <t>蛋.冬粉.豆芽.高麗菜</t>
  </si>
  <si>
    <t>烏龍麵.肉絲.高麗菜</t>
    <phoneticPr fontId="3" type="noConversion"/>
  </si>
  <si>
    <t>豆腐.味噌.海芽</t>
    <phoneticPr fontId="3" type="noConversion"/>
  </si>
  <si>
    <t>肉柳.洋蔥.筍絲.木耳</t>
    <phoneticPr fontId="3" type="noConversion"/>
  </si>
  <si>
    <t>油豆腐.蘿蔔.豬血</t>
    <phoneticPr fontId="3" type="noConversion"/>
  </si>
  <si>
    <t>雞丁.冬瓜.紅蘿蔔</t>
    <phoneticPr fontId="3" type="noConversion"/>
  </si>
  <si>
    <t>芹菜.甜不辣.木耳</t>
    <phoneticPr fontId="3" type="noConversion"/>
  </si>
  <si>
    <t>刈薯.蛋</t>
    <phoneticPr fontId="3" type="noConversion"/>
  </si>
  <si>
    <t>洋蔥.蘿蔔.白菜</t>
    <phoneticPr fontId="3" type="noConversion"/>
  </si>
  <si>
    <t>紅豆.燕麥</t>
    <phoneticPr fontId="3" type="noConversion"/>
  </si>
  <si>
    <t>肉丁.筍干.麵輪</t>
  </si>
  <si>
    <t>豆腐.筍片.紅蘿蔔</t>
  </si>
  <si>
    <t>玉米.絞肉.毛豆</t>
    <phoneticPr fontId="3" type="noConversion"/>
  </si>
  <si>
    <t>黃豆芽.培根.海帶芽</t>
    <phoneticPr fontId="3" type="noConversion"/>
  </si>
  <si>
    <t>海帶芽.豆腐.青蔥</t>
    <phoneticPr fontId="3" type="noConversion"/>
  </si>
  <si>
    <t>肉丁.豬腳丁.筍干</t>
  </si>
  <si>
    <t>豆干.菜脯.小魚</t>
    <phoneticPr fontId="3" type="noConversion"/>
  </si>
  <si>
    <t>豬血.豆腐.脆筍絲</t>
  </si>
  <si>
    <t>蔬菜為一個月前預先排定，若因下雨天氣及採收季節影響，造成蔬菜之異動，敬請見諒。</t>
    <phoneticPr fontId="3" type="noConversion"/>
  </si>
  <si>
    <t>產履青菜</t>
  </si>
  <si>
    <t>塔香海茸</t>
  </si>
  <si>
    <t>冬瓜山粉圓</t>
  </si>
  <si>
    <t>鮮蔬寬粉</t>
  </si>
  <si>
    <t>日式炒烏龍麵</t>
  </si>
  <si>
    <t>海芽豆腐味噌湯</t>
  </si>
  <si>
    <t>紅棗蓮子銀耳</t>
  </si>
  <si>
    <t>客家燒油腐</t>
  </si>
  <si>
    <t>彩色蘿蔔湯</t>
  </si>
  <si>
    <t>魚香肉柳</t>
  </si>
  <si>
    <t>薑汁豆醬燒雞</t>
  </si>
  <si>
    <t>芹香甜不辣</t>
  </si>
  <si>
    <t>刈薯蛋花湯</t>
  </si>
  <si>
    <t>韓式泡菜炒飯</t>
  </si>
  <si>
    <t>紅燒豬棒腿</t>
  </si>
  <si>
    <t>義式蔬菜湯</t>
  </si>
  <si>
    <t>豆瓣蒸魚</t>
  </si>
  <si>
    <t>鮮菇黃瓜</t>
  </si>
  <si>
    <t>紅豆燕麥湯</t>
  </si>
  <si>
    <t>三杯杏菇干丁</t>
  </si>
  <si>
    <t>日式蒸蛋</t>
  </si>
  <si>
    <t>小瓜炒蛋</t>
  </si>
  <si>
    <t>海芽豆腐湯</t>
  </si>
  <si>
    <t>筍香元蹄</t>
  </si>
  <si>
    <t>高鈣銀魚干香</t>
  </si>
  <si>
    <t>酸辣湯(不辣</t>
  </si>
  <si>
    <t>南瓜起司炒蛋</t>
  </si>
  <si>
    <t>油豆腐.紅蘿蔔.蒜苗</t>
  </si>
  <si>
    <t>南瓜.起司.蛋</t>
  </si>
  <si>
    <t>白蘿蔔.紅蘿蔔.玉米粒</t>
  </si>
  <si>
    <t>肉丁.排骨丁.刈薯</t>
  </si>
  <si>
    <t>米苔目.肉絲.高麗菜</t>
  </si>
  <si>
    <t>杏鮑菇.豆乾丁.洋蔥</t>
  </si>
  <si>
    <t>豆奶</t>
    <phoneticPr fontId="2" type="noConversion"/>
  </si>
  <si>
    <t>有機小白菜</t>
    <phoneticPr fontId="2" type="noConversion"/>
  </si>
  <si>
    <t>有機千寶菜</t>
    <phoneticPr fontId="2" type="noConversion"/>
  </si>
  <si>
    <t>有機空心菜</t>
    <phoneticPr fontId="2" type="noConversion"/>
  </si>
  <si>
    <t>有機荷葉白菜</t>
    <phoneticPr fontId="2" type="noConversion"/>
  </si>
  <si>
    <t>有機黑葉白菜</t>
    <phoneticPr fontId="2" type="noConversion"/>
  </si>
  <si>
    <t>有機青江菜</t>
    <phoneticPr fontId="2" type="noConversion"/>
  </si>
  <si>
    <t>金針菇.冬瓜.薑絲</t>
  </si>
  <si>
    <t>高麗菜.番茄.芹菜</t>
  </si>
  <si>
    <t>腱子骨/大排</t>
    <phoneticPr fontId="3" type="noConversion"/>
  </si>
  <si>
    <t>泡菜.蛋.肉片.年糕</t>
    <phoneticPr fontId="3" type="noConversion"/>
  </si>
  <si>
    <t>黃豆燒排骨</t>
    <phoneticPr fontId="2" type="noConversion"/>
  </si>
  <si>
    <t>台式炒米粉</t>
    <phoneticPr fontId="2" type="noConversion"/>
  </si>
  <si>
    <t>米粉.高麗菜.肉絲.蝦米</t>
    <phoneticPr fontId="3" type="noConversion"/>
  </si>
  <si>
    <t>梅干肉燥</t>
    <phoneticPr fontId="2" type="noConversion"/>
  </si>
  <si>
    <t>絞肉.梅干菜.筍干</t>
    <phoneticPr fontId="3" type="noConversion"/>
  </si>
  <si>
    <t>珍珠魚丸湯</t>
    <phoneticPr fontId="2" type="noConversion"/>
  </si>
  <si>
    <t>白蘿蔔.魚丸.芹菜</t>
    <phoneticPr fontId="3" type="noConversion"/>
  </si>
  <si>
    <t>白木耳.紅棗.雪蓮子</t>
  </si>
  <si>
    <t>青木瓜.枸杞.大骨</t>
  </si>
  <si>
    <t>木瓜養生湯</t>
    <phoneticPr fontId="2" type="noConversion"/>
  </si>
  <si>
    <t>小黃瓜.蛋.紅蘿蔔</t>
  </si>
  <si>
    <t>刺瓜仔湯</t>
    <phoneticPr fontId="2" type="noConversion"/>
  </si>
  <si>
    <t>大黃瓜.紅蘿蔔</t>
    <phoneticPr fontId="2" type="noConversion"/>
  </si>
  <si>
    <t>什錦蔬菜咖哩</t>
    <phoneticPr fontId="2" type="noConversion"/>
  </si>
  <si>
    <t>南瓜.凍豆腐.玉米.茄子</t>
    <phoneticPr fontId="2" type="noConversion"/>
  </si>
  <si>
    <t>肉片.豆干片.洋蔥</t>
  </si>
  <si>
    <t>芋香白菜滷</t>
  </si>
  <si>
    <t>大白菜.蛋.木耳.芋頭</t>
    <phoneticPr fontId="2" type="noConversion"/>
  </si>
  <si>
    <t>木須鮮蔬</t>
    <phoneticPr fontId="2" type="noConversion"/>
  </si>
  <si>
    <t>高麗菜,木耳.紅蘿蔔</t>
    <phoneticPr fontId="2" type="noConversion"/>
  </si>
  <si>
    <t>糖醋魚丁</t>
    <phoneticPr fontId="2" type="noConversion"/>
  </si>
  <si>
    <t>魚丁.甜椒.洋蔥.鳳梨</t>
    <phoneticPr fontId="2" type="noConversion"/>
  </si>
  <si>
    <t>椒香雞翅</t>
    <phoneticPr fontId="2" type="noConversion"/>
  </si>
  <si>
    <t>雞翅</t>
    <phoneticPr fontId="3" type="noConversion"/>
  </si>
  <si>
    <t>香菇.蛋.柴魚</t>
    <phoneticPr fontId="2" type="noConversion"/>
  </si>
  <si>
    <t>湘味豆腐</t>
    <phoneticPr fontId="2" type="noConversion"/>
  </si>
  <si>
    <t>蓮藕.玉米.紅蘿蔔.大骨</t>
  </si>
  <si>
    <t>玉米肉末</t>
    <phoneticPr fontId="2" type="noConversion"/>
  </si>
  <si>
    <t>羅宋湯</t>
    <phoneticPr fontId="2" type="noConversion"/>
  </si>
  <si>
    <t>糖醋雞丁</t>
    <phoneticPr fontId="2" type="noConversion"/>
  </si>
  <si>
    <t>客家炒米苔目</t>
    <phoneticPr fontId="2" type="noConversion"/>
  </si>
  <si>
    <t>宮保雞丁</t>
    <phoneticPr fontId="2" type="noConversion"/>
  </si>
  <si>
    <t>紫菜蛋花湯</t>
    <phoneticPr fontId="2" type="noConversion"/>
  </si>
  <si>
    <t>味噌燒肉</t>
    <phoneticPr fontId="2" type="noConversion"/>
  </si>
  <si>
    <t>培根芽菜</t>
    <phoneticPr fontId="2" type="noConversion"/>
  </si>
  <si>
    <t>金菇冬瓜湯</t>
    <phoneticPr fontId="2" type="noConversion"/>
  </si>
  <si>
    <t>物流中心地址：平鎮市民族路雙連三段37之2號</t>
    <phoneticPr fontId="3" type="noConversion"/>
  </si>
  <si>
    <t>白米飯</t>
    <phoneticPr fontId="2" type="noConversion"/>
  </si>
  <si>
    <t>蔬食日</t>
    <phoneticPr fontId="2" type="noConversion"/>
  </si>
  <si>
    <t>放假</t>
    <phoneticPr fontId="2" type="noConversion"/>
  </si>
  <si>
    <t>破布子蒸魚</t>
    <phoneticPr fontId="2" type="noConversion"/>
  </si>
  <si>
    <t>五穀飯</t>
    <phoneticPr fontId="2" type="noConversion"/>
  </si>
  <si>
    <t>雞排</t>
    <phoneticPr fontId="3" type="noConversion"/>
  </si>
  <si>
    <t>綠豆薏仁湯</t>
    <phoneticPr fontId="2" type="noConversion"/>
  </si>
  <si>
    <t>綠豆.薏仁</t>
    <phoneticPr fontId="2" type="noConversion"/>
  </si>
  <si>
    <t>季節青菜</t>
    <phoneticPr fontId="2" type="noConversion"/>
  </si>
  <si>
    <t>大黃瓜.杏鮑菇.金針菇</t>
    <phoneticPr fontId="2" type="noConversion"/>
  </si>
  <si>
    <t>114年</t>
    <phoneticPr fontId="3" type="noConversion"/>
  </si>
  <si>
    <t>四寶甜湯</t>
  </si>
  <si>
    <t>綠豆.紅豆.花豆.麥片</t>
    <phoneticPr fontId="3" type="noConversion"/>
  </si>
  <si>
    <t>有機青松菜</t>
    <phoneticPr fontId="2" type="noConversion"/>
  </si>
  <si>
    <t>薑絲冬瓜湯</t>
    <phoneticPr fontId="2" type="noConversion"/>
  </si>
  <si>
    <t>冬瓜.薑絲</t>
  </si>
  <si>
    <t>雞丁.鳳梨.小黃瓜</t>
    <phoneticPr fontId="2" type="noConversion"/>
  </si>
  <si>
    <t>有機白松菜</t>
    <phoneticPr fontId="2" type="noConversion"/>
  </si>
  <si>
    <t>有機小松菜</t>
    <phoneticPr fontId="2" type="noConversion"/>
  </si>
  <si>
    <t>有機優愛菜</t>
    <phoneticPr fontId="2" type="noConversion"/>
  </si>
  <si>
    <t>白菜三絲湯</t>
  </si>
  <si>
    <t>大白菜.金針菇.紅蘿蔔</t>
  </si>
  <si>
    <t>奶酪-埔心</t>
    <phoneticPr fontId="3" type="noConversion"/>
  </si>
  <si>
    <t>奶酪-新莊</t>
    <phoneticPr fontId="3" type="noConversion"/>
  </si>
  <si>
    <t>有機白莧菜</t>
    <phoneticPr fontId="2" type="noConversion"/>
  </si>
  <si>
    <t>呂宜如</t>
    <phoneticPr fontId="3" type="noConversion"/>
  </si>
  <si>
    <t>糙米飯</t>
    <phoneticPr fontId="2" type="noConversion"/>
  </si>
  <si>
    <t>燕麥飯</t>
    <phoneticPr fontId="2" type="noConversion"/>
  </si>
  <si>
    <t>紫米飯</t>
    <phoneticPr fontId="2" type="noConversion"/>
  </si>
  <si>
    <t>黑芝麻飯</t>
    <phoneticPr fontId="2" type="noConversion"/>
  </si>
  <si>
    <r>
      <t>紫菜</t>
    </r>
    <r>
      <rPr>
        <sz val="12"/>
        <rFont val="Calibri"/>
        <family val="3"/>
      </rPr>
      <t>.</t>
    </r>
    <r>
      <rPr>
        <sz val="12"/>
        <rFont val="華康中特圓體"/>
        <family val="3"/>
        <charset val="136"/>
      </rPr>
      <t>雞蛋</t>
    </r>
    <phoneticPr fontId="3" type="noConversion"/>
  </si>
  <si>
    <t>香酥魚堡</t>
    <phoneticPr fontId="2" type="noConversion"/>
  </si>
  <si>
    <t>烏魚堡</t>
    <phoneticPr fontId="2" type="noConversion"/>
  </si>
  <si>
    <t>埔心.新莊</t>
    <phoneticPr fontId="3" type="noConversion"/>
  </si>
  <si>
    <t>酢醬麵</t>
    <phoneticPr fontId="2" type="noConversion"/>
  </si>
  <si>
    <t>炸雞排</t>
    <phoneticPr fontId="2" type="noConversion"/>
  </si>
  <si>
    <t>滷四寶</t>
    <phoneticPr fontId="2" type="noConversion"/>
  </si>
  <si>
    <t>蕃茄炒蛋</t>
    <phoneticPr fontId="2" type="noConversion"/>
  </si>
  <si>
    <t>蕃茄.雞蛋</t>
    <phoneticPr fontId="3" type="noConversion"/>
  </si>
  <si>
    <t>油麵.洋蔥.絞肉.豆干</t>
    <phoneticPr fontId="3" type="noConversion"/>
  </si>
  <si>
    <t>肉丁.海結.四分乾丁.白蘿蔔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</si>
</sst>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5" x14ac:knownFonts="1">
    <font>
      <sz val="11"/>
      <color theme="1"/>
      <name val="新細明體"/>
      <family val="2"/>
      <scheme val="minor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8"/>
      <name val="華康中特圓體"/>
      <family val="3"/>
      <charset val="136"/>
    </font>
    <font>
      <sz val="12"/>
      <name val="華康中特圓體"/>
      <family val="3"/>
      <charset val="136"/>
    </font>
    <font>
      <i/>
      <sz val="18"/>
      <name val="華康中特圓體"/>
      <family val="3"/>
      <charset val="136"/>
    </font>
    <font>
      <b/>
      <i/>
      <sz val="24"/>
      <name val="華康中特圓體"/>
      <family val="3"/>
      <charset val="136"/>
    </font>
    <font>
      <sz val="24"/>
      <name val="華康中特圓體"/>
      <family val="3"/>
      <charset val="136"/>
    </font>
    <font>
      <sz val="11"/>
      <color indexed="8"/>
      <name val="華康中特圓體"/>
      <family val="3"/>
      <charset val="136"/>
    </font>
    <font>
      <sz val="22"/>
      <name val="華康中特圓體"/>
      <family val="3"/>
      <charset val="136"/>
    </font>
    <font>
      <sz val="9"/>
      <name val="華康中特圓體"/>
      <family val="3"/>
      <charset val="136"/>
    </font>
    <font>
      <sz val="12"/>
      <color theme="1"/>
      <name val="華康中特圓體"/>
      <family val="3"/>
      <charset val="136"/>
    </font>
    <font>
      <b/>
      <i/>
      <sz val="20"/>
      <color indexed="10"/>
      <name val="華康中特圓體"/>
      <family val="3"/>
      <charset val="136"/>
    </font>
    <font>
      <b/>
      <i/>
      <sz val="12"/>
      <color indexed="53"/>
      <name val="華康中特圓體"/>
      <family val="3"/>
      <charset val="136"/>
    </font>
    <font>
      <b/>
      <i/>
      <sz val="18"/>
      <name val="華康中特圓體"/>
      <family val="3"/>
      <charset val="136"/>
    </font>
    <font>
      <b/>
      <i/>
      <sz val="12"/>
      <name val="華康中特圓體"/>
      <family val="3"/>
      <charset val="136"/>
    </font>
    <font>
      <i/>
      <sz val="12"/>
      <name val="華康中特圓體"/>
      <family val="3"/>
      <charset val="136"/>
    </font>
    <font>
      <sz val="12"/>
      <color indexed="8"/>
      <name val="新細明體"/>
      <family val="1"/>
      <charset val="136"/>
    </font>
    <font>
      <sz val="12"/>
      <color rgb="FFFF0000"/>
      <name val="華康中特圓體"/>
      <family val="3"/>
      <charset val="136"/>
    </font>
    <font>
      <sz val="12"/>
      <color indexed="8"/>
      <name val="華康中特圓體"/>
      <family val="3"/>
      <charset val="136"/>
    </font>
    <font>
      <sz val="12"/>
      <color theme="9" tint="-0.249977111117893"/>
      <name val="華康中特圓體"/>
      <family val="3"/>
      <charset val="136"/>
    </font>
    <font>
      <sz val="12"/>
      <name val="Calibri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20" fillId="0" borderId="0" applyBorder="0" applyProtection="0">
      <alignment vertical="center"/>
    </xf>
  </cellStyleXfs>
  <cellXfs count="129">
    <xf numFmtId="0" fontId="0" fillId="0" borderId="0" xfId="0"/>
    <xf numFmtId="0" fontId="7" fillId="2" borderId="8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4" borderId="0" xfId="1" applyFont="1" applyFill="1"/>
    <xf numFmtId="0" fontId="8" fillId="4" borderId="0" xfId="1" applyFont="1" applyFill="1" applyAlignment="1">
      <alignment vertical="center"/>
    </xf>
    <xf numFmtId="0" fontId="10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vertical="center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13" fillId="4" borderId="8" xfId="1" applyFont="1" applyFill="1" applyBorder="1" applyAlignment="1">
      <alignment horizontal="center" vertical="center"/>
    </xf>
    <xf numFmtId="1" fontId="13" fillId="4" borderId="8" xfId="1" applyNumberFormat="1" applyFont="1" applyFill="1" applyBorder="1" applyAlignment="1">
      <alignment horizontal="center" vertical="center"/>
    </xf>
    <xf numFmtId="0" fontId="14" fillId="4" borderId="0" xfId="3" applyFont="1" applyFill="1">
      <alignment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49" fontId="15" fillId="4" borderId="0" xfId="3" applyNumberFormat="1" applyFont="1" applyFill="1" applyAlignment="1">
      <alignment horizontal="left"/>
    </xf>
    <xf numFmtId="0" fontId="16" fillId="4" borderId="0" xfId="3" applyFont="1" applyFill="1" applyAlignment="1">
      <alignment horizontal="left" vertical="center"/>
    </xf>
    <xf numFmtId="0" fontId="17" fillId="4" borderId="0" xfId="3" applyFont="1" applyFill="1" applyAlignment="1">
      <alignment horizontal="center"/>
    </xf>
    <xf numFmtId="0" fontId="18" fillId="4" borderId="0" xfId="3" applyFont="1" applyFill="1" applyAlignment="1">
      <alignment horizontal="center"/>
    </xf>
    <xf numFmtId="0" fontId="14" fillId="4" borderId="0" xfId="3" applyFont="1" applyFill="1" applyAlignment="1">
      <alignment horizontal="center" vertical="center"/>
    </xf>
    <xf numFmtId="49" fontId="19" fillId="4" borderId="0" xfId="3" applyNumberFormat="1" applyFont="1" applyFill="1" applyAlignment="1">
      <alignment horizontal="left"/>
    </xf>
    <xf numFmtId="0" fontId="19" fillId="4" borderId="0" xfId="3" applyFont="1" applyFill="1" applyAlignment="1">
      <alignment horizontal="left"/>
    </xf>
    <xf numFmtId="0" fontId="19" fillId="4" borderId="0" xfId="3" applyFont="1" applyFill="1" applyAlignment="1">
      <alignment horizontal="center"/>
    </xf>
    <xf numFmtId="0" fontId="18" fillId="4" borderId="0" xfId="3" applyFont="1" applyFill="1" applyAlignment="1"/>
    <xf numFmtId="0" fontId="7" fillId="4" borderId="18" xfId="1" applyFont="1" applyFill="1" applyBorder="1" applyAlignment="1">
      <alignment horizontal="center" vertical="center"/>
    </xf>
    <xf numFmtId="0" fontId="7" fillId="4" borderId="25" xfId="1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/>
    </xf>
    <xf numFmtId="0" fontId="7" fillId="4" borderId="27" xfId="1" applyFont="1" applyFill="1" applyBorder="1"/>
    <xf numFmtId="0" fontId="7" fillId="4" borderId="12" xfId="1" applyFont="1" applyFill="1" applyBorder="1"/>
    <xf numFmtId="0" fontId="7" fillId="4" borderId="28" xfId="1" applyFont="1" applyFill="1" applyBorder="1"/>
    <xf numFmtId="0" fontId="7" fillId="4" borderId="31" xfId="1" applyFont="1" applyFill="1" applyBorder="1" applyAlignment="1">
      <alignment horizontal="center" vertical="center"/>
    </xf>
    <xf numFmtId="0" fontId="7" fillId="4" borderId="20" xfId="1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0" xfId="1" applyFont="1" applyFill="1"/>
    <xf numFmtId="0" fontId="7" fillId="2" borderId="22" xfId="1" applyFont="1" applyFill="1" applyBorder="1" applyAlignment="1">
      <alignment horizontal="center" vertical="center"/>
    </xf>
    <xf numFmtId="0" fontId="7" fillId="4" borderId="2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2" borderId="26" xfId="1" applyFont="1" applyFill="1" applyBorder="1" applyAlignment="1">
      <alignment horizontal="center" vertical="center"/>
    </xf>
    <xf numFmtId="0" fontId="7" fillId="4" borderId="12" xfId="7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 shrinkToFit="1"/>
    </xf>
    <xf numFmtId="0" fontId="7" fillId="4" borderId="8" xfId="1" applyFont="1" applyFill="1" applyBorder="1" applyAlignment="1">
      <alignment horizontal="center" vertical="center" shrinkToFit="1"/>
    </xf>
    <xf numFmtId="0" fontId="7" fillId="4" borderId="9" xfId="1" applyFont="1" applyFill="1" applyBorder="1" applyAlignment="1">
      <alignment horizontal="center" vertical="center" shrinkToFit="1"/>
    </xf>
    <xf numFmtId="0" fontId="7" fillId="4" borderId="0" xfId="1" applyFont="1" applyFill="1" applyAlignment="1">
      <alignment horizontal="center"/>
    </xf>
    <xf numFmtId="0" fontId="23" fillId="2" borderId="23" xfId="1" applyFont="1" applyFill="1" applyBorder="1" applyAlignment="1">
      <alignment horizontal="center"/>
    </xf>
    <xf numFmtId="0" fontId="7" fillId="2" borderId="26" xfId="1" applyFont="1" applyFill="1" applyBorder="1" applyAlignment="1">
      <alignment horizontal="center"/>
    </xf>
    <xf numFmtId="0" fontId="7" fillId="4" borderId="17" xfId="1" applyFont="1" applyFill="1" applyBorder="1" applyAlignment="1">
      <alignment horizontal="center"/>
    </xf>
    <xf numFmtId="0" fontId="7" fillId="4" borderId="23" xfId="1" applyFont="1" applyFill="1" applyBorder="1"/>
    <xf numFmtId="0" fontId="7" fillId="4" borderId="26" xfId="1" applyFont="1" applyFill="1" applyBorder="1"/>
    <xf numFmtId="0" fontId="7" fillId="4" borderId="24" xfId="1" applyFont="1" applyFill="1" applyBorder="1"/>
    <xf numFmtId="0" fontId="14" fillId="4" borderId="0" xfId="3" applyFont="1" applyFill="1" applyAlignment="1"/>
    <xf numFmtId="0" fontId="7" fillId="4" borderId="11" xfId="8" applyFont="1" applyFill="1" applyBorder="1" applyAlignment="1" applyProtection="1">
      <alignment horizontal="center" vertical="center" shrinkToFit="1"/>
    </xf>
    <xf numFmtId="0" fontId="7" fillId="5" borderId="8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/>
    </xf>
    <xf numFmtId="0" fontId="7" fillId="5" borderId="11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/>
    </xf>
    <xf numFmtId="0" fontId="7" fillId="4" borderId="8" xfId="1" applyFont="1" applyFill="1" applyBorder="1" applyAlignment="1">
      <alignment horizontal="center" vertical="center"/>
    </xf>
    <xf numFmtId="0" fontId="22" fillId="4" borderId="26" xfId="2" applyFont="1" applyFill="1" applyBorder="1" applyAlignment="1">
      <alignment horizontal="center" vertical="center"/>
    </xf>
    <xf numFmtId="1" fontId="7" fillId="4" borderId="9" xfId="1" applyNumberFormat="1" applyFont="1" applyFill="1" applyBorder="1" applyAlignment="1">
      <alignment horizontal="center" vertical="center"/>
    </xf>
    <xf numFmtId="0" fontId="22" fillId="4" borderId="24" xfId="2" applyFont="1" applyFill="1" applyBorder="1" applyAlignment="1">
      <alignment horizontal="center" vertical="center"/>
    </xf>
    <xf numFmtId="0" fontId="13" fillId="4" borderId="12" xfId="1" applyFont="1" applyFill="1" applyBorder="1" applyAlignment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1" fontId="13" fillId="4" borderId="12" xfId="1" applyNumberFormat="1" applyFont="1" applyFill="1" applyBorder="1" applyAlignment="1">
      <alignment horizontal="center" vertical="center"/>
    </xf>
    <xf numFmtId="0" fontId="22" fillId="4" borderId="11" xfId="2" applyFont="1" applyFill="1" applyBorder="1" applyAlignment="1">
      <alignment horizontal="center" vertical="center"/>
    </xf>
    <xf numFmtId="0" fontId="22" fillId="4" borderId="21" xfId="2" applyFont="1" applyFill="1" applyBorder="1" applyAlignment="1">
      <alignment horizontal="center" vertical="center"/>
    </xf>
    <xf numFmtId="176" fontId="7" fillId="4" borderId="22" xfId="1" applyNumberFormat="1" applyFont="1" applyFill="1" applyBorder="1" applyAlignment="1">
      <alignment horizontal="center" vertical="center"/>
    </xf>
    <xf numFmtId="0" fontId="22" fillId="4" borderId="23" xfId="2" applyFont="1" applyFill="1" applyBorder="1" applyAlignment="1">
      <alignment horizontal="center" vertical="center"/>
    </xf>
    <xf numFmtId="176" fontId="7" fillId="4" borderId="9" xfId="1" applyNumberFormat="1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4" fillId="4" borderId="24" xfId="2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/>
    </xf>
    <xf numFmtId="0" fontId="22" fillId="4" borderId="20" xfId="2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14" fillId="4" borderId="21" xfId="2" applyFont="1" applyFill="1" applyBorder="1" applyAlignment="1">
      <alignment horizontal="center" vertical="center"/>
    </xf>
    <xf numFmtId="0" fontId="7" fillId="4" borderId="25" xfId="1" applyFont="1" applyFill="1" applyBorder="1" applyAlignment="1">
      <alignment horizontal="center" vertical="center"/>
    </xf>
    <xf numFmtId="1" fontId="7" fillId="4" borderId="19" xfId="1" applyNumberFormat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176" fontId="7" fillId="4" borderId="18" xfId="1" applyNumberFormat="1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14" fillId="4" borderId="15" xfId="1" applyFont="1" applyFill="1" applyBorder="1" applyAlignment="1">
      <alignment horizontal="center" vertical="center"/>
    </xf>
    <xf numFmtId="0" fontId="14" fillId="4" borderId="13" xfId="2" applyFont="1" applyFill="1" applyBorder="1" applyAlignment="1">
      <alignment horizontal="center" vertical="center"/>
    </xf>
    <xf numFmtId="0" fontId="21" fillId="4" borderId="16" xfId="1" applyFont="1" applyFill="1" applyBorder="1" applyAlignment="1">
      <alignment horizontal="center" vertical="center"/>
    </xf>
    <xf numFmtId="0" fontId="21" fillId="4" borderId="13" xfId="2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22" fillId="4" borderId="31" xfId="2" applyFont="1" applyFill="1" applyBorder="1" applyAlignment="1">
      <alignment horizontal="center" vertical="center"/>
    </xf>
    <xf numFmtId="0" fontId="22" fillId="4" borderId="12" xfId="2" applyFont="1" applyFill="1" applyBorder="1" applyAlignment="1">
      <alignment horizontal="center" vertical="center"/>
    </xf>
    <xf numFmtId="1" fontId="7" fillId="4" borderId="8" xfId="1" applyNumberFormat="1" applyFont="1" applyFill="1" applyBorder="1" applyAlignment="1">
      <alignment horizontal="center" vertical="center"/>
    </xf>
    <xf numFmtId="0" fontId="22" fillId="4" borderId="17" xfId="2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" fontId="7" fillId="4" borderId="12" xfId="1" applyNumberFormat="1" applyFont="1" applyFill="1" applyBorder="1" applyAlignment="1">
      <alignment horizontal="center" vertical="center"/>
    </xf>
    <xf numFmtId="0" fontId="7" fillId="4" borderId="31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26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/>
    </xf>
    <xf numFmtId="0" fontId="7" fillId="4" borderId="25" xfId="1" applyFont="1" applyFill="1" applyBorder="1" applyAlignment="1">
      <alignment horizontal="center"/>
    </xf>
    <xf numFmtId="0" fontId="7" fillId="4" borderId="19" xfId="1" applyFont="1" applyFill="1" applyBorder="1" applyAlignment="1">
      <alignment horizontal="center"/>
    </xf>
    <xf numFmtId="0" fontId="7" fillId="4" borderId="2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21" xfId="1" applyFont="1" applyFill="1" applyBorder="1" applyAlignment="1">
      <alignment horizontal="center"/>
    </xf>
    <xf numFmtId="0" fontId="6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10" fillId="4" borderId="1" xfId="1" applyFont="1" applyFill="1" applyBorder="1" applyAlignment="1">
      <alignment horizontal="center" vertical="center" shrinkToFit="1"/>
    </xf>
    <xf numFmtId="0" fontId="11" fillId="4" borderId="1" xfId="2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7" fillId="6" borderId="25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/>
    </xf>
    <xf numFmtId="0" fontId="7" fillId="6" borderId="8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/>
    </xf>
  </cellXfs>
  <cellStyles count="9">
    <cellStyle name="一般" xfId="0" builtinId="0"/>
    <cellStyle name="一般 2" xfId="2" xr:uid="{AD0A4BF8-70A9-46FB-8CA9-6923B8295B2B}"/>
    <cellStyle name="一般 2 2" xfId="1" xr:uid="{018A8FC6-C97E-45C6-BEAA-A16C6414E324}"/>
    <cellStyle name="一般 2 2 2" xfId="7" xr:uid="{97207A14-0060-4648-B229-DD7EC8B8CC84}"/>
    <cellStyle name="一般 2 5 2 2" xfId="8" xr:uid="{80C98E7C-8E99-47B2-AC53-8F6AA7A9F9EA}"/>
    <cellStyle name="一般 2 6" xfId="4" xr:uid="{B9BD0ECD-F523-49AF-A09A-9B06B2D1A33A}"/>
    <cellStyle name="一般 4" xfId="3" xr:uid="{9A0BF822-3D6B-4077-94E1-DD6A3E30FE27}"/>
    <cellStyle name="一般 6" xfId="6" xr:uid="{EC414D5C-4A52-4B6F-B6E3-2F9FCCEB1200}"/>
    <cellStyle name="一般 8" xfId="5" xr:uid="{D606EEB5-2D6C-4B6C-BD5F-38D560E162E4}"/>
  </cellStyles>
  <dxfs count="0"/>
  <tableStyles count="0" defaultTableStyle="TableStyleMedium2" defaultPivotStyle="PivotStyleLight16"/>
  <colors>
    <mruColors>
      <color rgb="FFFFCDCD"/>
      <color rgb="FFFF9F9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535456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D539B0E-9AB4-404E-9543-290865959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535456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D819B6D-C768-4294-8089-FDC31F51F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  <xdr:twoCellAnchor editAs="oneCell">
    <xdr:from>
      <xdr:col>0</xdr:col>
      <xdr:colOff>320739</xdr:colOff>
      <xdr:row>0</xdr:row>
      <xdr:rowOff>0</xdr:rowOff>
    </xdr:from>
    <xdr:to>
      <xdr:col>2</xdr:col>
      <xdr:colOff>967077</xdr:colOff>
      <xdr:row>2</xdr:row>
      <xdr:rowOff>535456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EAAB465F-FEEF-444D-895E-C4EBEC6E4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17</xdr:col>
      <xdr:colOff>74839</xdr:colOff>
      <xdr:row>2</xdr:row>
      <xdr:rowOff>554506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707C37B-B3B4-486D-9616-DEFAAE746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17</xdr:col>
      <xdr:colOff>74839</xdr:colOff>
      <xdr:row>2</xdr:row>
      <xdr:rowOff>554506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A4D94792-EBDF-44D0-AFD1-B9D4FF647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17</xdr:col>
      <xdr:colOff>74839</xdr:colOff>
      <xdr:row>2</xdr:row>
      <xdr:rowOff>554506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7325C788-8080-42CE-B03C-E40D351C7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739" y="0"/>
          <a:ext cx="1732188" cy="13524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user\Downloads\menu_2017022108545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menu_20170221085458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5105;&#30340;&#38642;&#31471;&#30828;&#30879;\&#23416;&#26657;&#33756;&#21934;\2.&#22484;&#24515;(&#24188;).&#38515;&#24247;&#22283;&#23567;\1.&#22283;&#23567;&#33756;&#21934;\&#22484;&#24515;.&#38515;&#24247;10&#26376;&#33756;&#21934;&#32317;&#34920;.xlsx" TargetMode="External"/><Relationship Id="rId1" Type="http://schemas.openxmlformats.org/officeDocument/2006/relationships/externalLinkPath" Target="file:///G:\&#25105;&#30340;&#38642;&#31471;&#30828;&#30879;\&#23416;&#26657;&#33756;&#21934;\2.&#22484;&#24515;(&#24188;).&#38515;&#24247;&#22283;&#23567;\1.&#22283;&#23567;&#33756;&#21934;\&#22484;&#24515;.&#38515;&#24247;10&#26376;&#33756;&#21934;&#3231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RefersList"/>
      <sheetName val="工作表1"/>
      <sheetName val="檢查、製造商、認證種類、字號"/>
    </sheetNames>
    <sheetDataSet>
      <sheetData sheetId="0"/>
      <sheetData sheetId="1">
        <row r="2">
          <cell r="A2" t="str">
            <v>全部學校</v>
          </cell>
        </row>
        <row r="3">
          <cell r="A3" t="str">
            <v>桃園市楊梅區楊明國小</v>
          </cell>
        </row>
        <row r="4">
          <cell r="A4" t="str">
            <v>桃園市蘆竹區南崁國民小學附設幼兒園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RefersList"/>
      <sheetName val="工作表1"/>
    </sheetNames>
    <sheetDataSet>
      <sheetData sheetId="0"/>
      <sheetData sheetId="1">
        <row r="2">
          <cell r="A2" t="str">
            <v>全部學校</v>
          </cell>
        </row>
        <row r="3">
          <cell r="A3" t="str">
            <v>桃園市楊梅區楊明國小</v>
          </cell>
        </row>
        <row r="4">
          <cell r="A4" t="str">
            <v>桃園市蘆竹區南崁國民小學附設幼兒園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國小月"/>
      <sheetName val="W1"/>
      <sheetName val="W2"/>
      <sheetName val="W3"/>
      <sheetName val="W4"/>
      <sheetName val="W5"/>
    </sheetNames>
    <sheetDataSet>
      <sheetData sheetId="0" refreshError="1"/>
      <sheetData sheetId="1">
        <row r="4">
          <cell r="BX4" t="str">
            <v>白米飯</v>
          </cell>
        </row>
      </sheetData>
      <sheetData sheetId="2" refreshError="1"/>
      <sheetData sheetId="3" refreshError="1"/>
      <sheetData sheetId="4" refreshError="1"/>
      <sheetData sheetId="5">
        <row r="4">
          <cell r="AE4" t="str">
            <v>特餐</v>
          </cell>
          <cell r="BI4" t="str">
            <v>燕麥飯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E21F-FBE4-4D31-AB3F-1FEDABE61C4F}">
  <sheetPr>
    <tabColor theme="7" tint="0.39997558519241921"/>
    <pageSetUpPr fitToPage="1"/>
  </sheetPr>
  <dimension ref="A2:O88"/>
  <sheetViews>
    <sheetView tabSelected="1" zoomScale="90" zoomScaleNormal="90" zoomScalePageLayoutView="90" workbookViewId="0">
      <selection activeCell="G33" sqref="G33"/>
    </sheetView>
  </sheetViews>
  <sheetFormatPr defaultColWidth="10.28515625" defaultRowHeight="15" x14ac:dyDescent="0.2"/>
  <cols>
    <col min="1" max="1" width="9.85546875" style="3" customWidth="1"/>
    <col min="2" max="2" width="6.42578125" style="3" customWidth="1"/>
    <col min="3" max="3" width="17" style="3" customWidth="1"/>
    <col min="4" max="4" width="27.7109375" style="3" bestFit="1" customWidth="1"/>
    <col min="5" max="5" width="32.85546875" style="3" bestFit="1" customWidth="1"/>
    <col min="6" max="6" width="16.140625" style="3" customWidth="1"/>
    <col min="7" max="7" width="27.7109375" style="3" bestFit="1" customWidth="1"/>
    <col min="8" max="8" width="12.28515625" style="35" bestFit="1" customWidth="1"/>
    <col min="9" max="11" width="9.85546875" style="3" customWidth="1"/>
    <col min="12" max="12" width="12.140625" style="3" customWidth="1"/>
    <col min="13" max="14" width="10.28515625" style="3" customWidth="1"/>
    <col min="15" max="16384" width="10.28515625" style="3"/>
  </cols>
  <sheetData>
    <row r="2" spans="1:15" ht="50.1" customHeight="1" x14ac:dyDescent="0.2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N2" s="4"/>
    </row>
    <row r="3" spans="1:15" ht="50.1" customHeight="1" thickBot="1" x14ac:dyDescent="0.25">
      <c r="A3" s="115"/>
      <c r="B3" s="115"/>
      <c r="C3" s="115"/>
      <c r="D3" s="116" t="s">
        <v>178</v>
      </c>
      <c r="E3" s="117"/>
      <c r="F3" s="117"/>
      <c r="G3" s="5" t="s">
        <v>41</v>
      </c>
      <c r="H3" s="118" t="s">
        <v>155</v>
      </c>
      <c r="I3" s="117"/>
      <c r="J3" s="5">
        <v>10</v>
      </c>
      <c r="K3" s="5" t="s">
        <v>1</v>
      </c>
      <c r="L3" s="6" t="s">
        <v>2</v>
      </c>
    </row>
    <row r="4" spans="1:15" ht="17.25" customHeight="1" x14ac:dyDescent="0.2">
      <c r="A4" s="119" t="s">
        <v>3</v>
      </c>
      <c r="B4" s="119" t="s">
        <v>4</v>
      </c>
      <c r="C4" s="119" t="s">
        <v>5</v>
      </c>
      <c r="D4" s="121"/>
      <c r="E4" s="122"/>
      <c r="F4" s="122"/>
      <c r="G4" s="122"/>
      <c r="H4" s="123"/>
      <c r="I4" s="121" t="s">
        <v>6</v>
      </c>
      <c r="J4" s="122"/>
      <c r="K4" s="122"/>
      <c r="L4" s="122"/>
      <c r="M4" s="122"/>
      <c r="N4" s="123"/>
    </row>
    <row r="5" spans="1:15" ht="17.25" customHeight="1" thickBot="1" x14ac:dyDescent="0.25">
      <c r="A5" s="120"/>
      <c r="B5" s="120"/>
      <c r="C5" s="120"/>
      <c r="D5" s="7" t="s">
        <v>7</v>
      </c>
      <c r="E5" s="8" t="s">
        <v>8</v>
      </c>
      <c r="F5" s="8" t="s">
        <v>9</v>
      </c>
      <c r="G5" s="8" t="s">
        <v>10</v>
      </c>
      <c r="H5" s="32" t="s">
        <v>11</v>
      </c>
      <c r="I5" s="41" t="s">
        <v>12</v>
      </c>
      <c r="J5" s="42" t="s">
        <v>13</v>
      </c>
      <c r="K5" s="42" t="s">
        <v>14</v>
      </c>
      <c r="L5" s="42" t="s">
        <v>15</v>
      </c>
      <c r="M5" s="42" t="s">
        <v>16</v>
      </c>
      <c r="N5" s="43" t="s">
        <v>17</v>
      </c>
    </row>
    <row r="6" spans="1:15" x14ac:dyDescent="0.2">
      <c r="A6" s="79">
        <v>45931</v>
      </c>
      <c r="B6" s="80" t="s">
        <v>21</v>
      </c>
      <c r="C6" s="24" t="s">
        <v>36</v>
      </c>
      <c r="D6" s="124" t="s">
        <v>179</v>
      </c>
      <c r="E6" s="124" t="s">
        <v>181</v>
      </c>
      <c r="F6" s="25" t="s">
        <v>153</v>
      </c>
      <c r="G6" s="25" t="s">
        <v>143</v>
      </c>
      <c r="H6" s="81" t="s">
        <v>22</v>
      </c>
      <c r="I6" s="82">
        <v>5</v>
      </c>
      <c r="J6" s="75">
        <v>1.6</v>
      </c>
      <c r="K6" s="75"/>
      <c r="L6" s="75">
        <v>3.3</v>
      </c>
      <c r="M6" s="75">
        <v>2.6</v>
      </c>
      <c r="N6" s="76">
        <f>M6*45+L6*85+K6*60+J6*25+I6*70</f>
        <v>787.5</v>
      </c>
      <c r="O6" s="2"/>
    </row>
    <row r="7" spans="1:15" x14ac:dyDescent="0.2">
      <c r="A7" s="72"/>
      <c r="B7" s="65"/>
      <c r="C7" s="37"/>
      <c r="D7" s="125" t="s">
        <v>184</v>
      </c>
      <c r="E7" s="125" t="s">
        <v>185</v>
      </c>
      <c r="F7" s="38"/>
      <c r="G7" s="38" t="s">
        <v>104</v>
      </c>
      <c r="H7" s="74"/>
      <c r="I7" s="72"/>
      <c r="J7" s="64"/>
      <c r="K7" s="64"/>
      <c r="L7" s="64"/>
      <c r="M7" s="64"/>
      <c r="N7" s="65"/>
      <c r="O7" s="44"/>
    </row>
    <row r="8" spans="1:15" x14ac:dyDescent="0.2">
      <c r="A8" s="66">
        <v>45932</v>
      </c>
      <c r="B8" s="73" t="s">
        <v>23</v>
      </c>
      <c r="C8" s="26" t="s">
        <v>172</v>
      </c>
      <c r="D8" s="8" t="s">
        <v>148</v>
      </c>
      <c r="E8" s="8" t="s">
        <v>65</v>
      </c>
      <c r="F8" s="8" t="s">
        <v>162</v>
      </c>
      <c r="G8" s="53" t="s">
        <v>66</v>
      </c>
      <c r="H8" s="69"/>
      <c r="I8" s="101">
        <v>4.5999999999999996</v>
      </c>
      <c r="J8" s="57">
        <v>2.1</v>
      </c>
      <c r="K8" s="57"/>
      <c r="L8" s="57">
        <v>2.1</v>
      </c>
      <c r="M8" s="57">
        <v>2.6</v>
      </c>
      <c r="N8" s="59">
        <f>M8*45++L8*85+K8*60+J8*25+I8*70</f>
        <v>670</v>
      </c>
      <c r="O8" s="2"/>
    </row>
    <row r="9" spans="1:15" x14ac:dyDescent="0.2">
      <c r="A9" s="72"/>
      <c r="B9" s="65"/>
      <c r="C9" s="37"/>
      <c r="D9" s="38" t="s">
        <v>42</v>
      </c>
      <c r="E9" s="38" t="s">
        <v>43</v>
      </c>
      <c r="F9" s="38"/>
      <c r="G9" s="54" t="s">
        <v>44</v>
      </c>
      <c r="H9" s="74"/>
      <c r="I9" s="72"/>
      <c r="J9" s="64"/>
      <c r="K9" s="64"/>
      <c r="L9" s="64"/>
      <c r="M9" s="64"/>
      <c r="N9" s="65"/>
      <c r="O9" s="44"/>
    </row>
    <row r="10" spans="1:15" x14ac:dyDescent="0.2">
      <c r="A10" s="66">
        <v>45933</v>
      </c>
      <c r="B10" s="73" t="s">
        <v>24</v>
      </c>
      <c r="C10" s="36" t="s">
        <v>145</v>
      </c>
      <c r="D10" s="1" t="s">
        <v>71</v>
      </c>
      <c r="E10" s="1" t="s">
        <v>90</v>
      </c>
      <c r="F10" s="1" t="s">
        <v>99</v>
      </c>
      <c r="G10" s="1" t="s">
        <v>72</v>
      </c>
      <c r="H10" s="69" t="s">
        <v>25</v>
      </c>
      <c r="I10" s="71">
        <v>4.5</v>
      </c>
      <c r="J10" s="57">
        <v>1.9</v>
      </c>
      <c r="K10" s="57">
        <v>1</v>
      </c>
      <c r="L10" s="57">
        <v>2.2000000000000002</v>
      </c>
      <c r="M10" s="57">
        <v>2.5</v>
      </c>
      <c r="N10" s="59">
        <f>M10*45+L10*85+K10*60+J10*25+I10*70</f>
        <v>722</v>
      </c>
      <c r="O10" s="2"/>
    </row>
    <row r="11" spans="1:15" ht="15.75" thickBot="1" x14ac:dyDescent="0.25">
      <c r="A11" s="67"/>
      <c r="B11" s="60"/>
      <c r="C11" s="45" t="s">
        <v>146</v>
      </c>
      <c r="D11" s="46" t="s">
        <v>91</v>
      </c>
      <c r="E11" s="46" t="s">
        <v>92</v>
      </c>
      <c r="F11" s="46"/>
      <c r="G11" s="46" t="s">
        <v>93</v>
      </c>
      <c r="H11" s="70"/>
      <c r="I11" s="67"/>
      <c r="J11" s="58"/>
      <c r="K11" s="58"/>
      <c r="L11" s="58"/>
      <c r="M11" s="58"/>
      <c r="N11" s="60"/>
      <c r="O11" s="44"/>
    </row>
    <row r="12" spans="1:15" x14ac:dyDescent="0.2">
      <c r="A12" s="79">
        <v>45936</v>
      </c>
      <c r="B12" s="80" t="s">
        <v>18</v>
      </c>
      <c r="C12" s="102" t="s">
        <v>147</v>
      </c>
      <c r="D12" s="103"/>
      <c r="E12" s="103"/>
      <c r="F12" s="103"/>
      <c r="G12" s="103"/>
      <c r="H12" s="104"/>
      <c r="I12" s="108"/>
      <c r="J12" s="109"/>
      <c r="K12" s="109"/>
      <c r="L12" s="109"/>
      <c r="M12" s="109"/>
      <c r="N12" s="110"/>
      <c r="O12" s="2"/>
    </row>
    <row r="13" spans="1:15" x14ac:dyDescent="0.2">
      <c r="A13" s="72"/>
      <c r="B13" s="65"/>
      <c r="C13" s="105"/>
      <c r="D13" s="106"/>
      <c r="E13" s="106"/>
      <c r="F13" s="106"/>
      <c r="G13" s="106"/>
      <c r="H13" s="107"/>
      <c r="I13" s="111"/>
      <c r="J13" s="112"/>
      <c r="K13" s="112"/>
      <c r="L13" s="112"/>
      <c r="M13" s="112"/>
      <c r="N13" s="113"/>
      <c r="O13" s="44"/>
    </row>
    <row r="14" spans="1:15" x14ac:dyDescent="0.2">
      <c r="A14" s="66">
        <v>45937</v>
      </c>
      <c r="B14" s="73" t="s">
        <v>20</v>
      </c>
      <c r="C14" s="26" t="s">
        <v>171</v>
      </c>
      <c r="D14" s="8" t="s">
        <v>141</v>
      </c>
      <c r="E14" s="8" t="s">
        <v>67</v>
      </c>
      <c r="F14" s="8" t="s">
        <v>163</v>
      </c>
      <c r="G14" s="8" t="s">
        <v>119</v>
      </c>
      <c r="H14" s="69"/>
      <c r="I14" s="71">
        <v>4.5</v>
      </c>
      <c r="J14" s="57">
        <v>2</v>
      </c>
      <c r="K14" s="57"/>
      <c r="L14" s="57">
        <v>2.2000000000000002</v>
      </c>
      <c r="M14" s="57">
        <v>2.5</v>
      </c>
      <c r="N14" s="59">
        <f>M14*45+L14*85+K14*60+J14*25+I14*70</f>
        <v>664.5</v>
      </c>
      <c r="O14" s="2"/>
    </row>
    <row r="15" spans="1:15" x14ac:dyDescent="0.2">
      <c r="A15" s="72"/>
      <c r="B15" s="65"/>
      <c r="C15" s="47"/>
      <c r="D15" s="56" t="s">
        <v>123</v>
      </c>
      <c r="E15" s="38" t="s">
        <v>45</v>
      </c>
      <c r="F15" s="38"/>
      <c r="G15" s="12" t="s">
        <v>120</v>
      </c>
      <c r="H15" s="74"/>
      <c r="I15" s="72"/>
      <c r="J15" s="64"/>
      <c r="K15" s="64"/>
      <c r="L15" s="64"/>
      <c r="M15" s="64"/>
      <c r="N15" s="65"/>
      <c r="O15" s="44"/>
    </row>
    <row r="16" spans="1:15" x14ac:dyDescent="0.2">
      <c r="A16" s="66">
        <v>45938</v>
      </c>
      <c r="B16" s="73" t="s">
        <v>21</v>
      </c>
      <c r="C16" s="7" t="s">
        <v>36</v>
      </c>
      <c r="D16" s="8" t="s">
        <v>68</v>
      </c>
      <c r="E16" s="126" t="s">
        <v>180</v>
      </c>
      <c r="F16" s="8" t="s">
        <v>153</v>
      </c>
      <c r="G16" s="8" t="s">
        <v>69</v>
      </c>
      <c r="H16" s="69" t="s">
        <v>31</v>
      </c>
      <c r="I16" s="71">
        <v>4.7</v>
      </c>
      <c r="J16" s="57">
        <v>1.6</v>
      </c>
      <c r="K16" s="57"/>
      <c r="L16" s="57">
        <v>3.3</v>
      </c>
      <c r="M16" s="57">
        <v>2.6</v>
      </c>
      <c r="N16" s="59">
        <f>M16*45+L16*85+K16*60+J16*25+I16*70</f>
        <v>766.5</v>
      </c>
      <c r="O16" s="2"/>
    </row>
    <row r="17" spans="1:15" x14ac:dyDescent="0.2">
      <c r="A17" s="72"/>
      <c r="B17" s="65"/>
      <c r="C17" s="47"/>
      <c r="D17" s="38" t="s">
        <v>46</v>
      </c>
      <c r="E17" s="125" t="s">
        <v>150</v>
      </c>
      <c r="F17" s="38"/>
      <c r="G17" s="38" t="s">
        <v>47</v>
      </c>
      <c r="H17" s="74"/>
      <c r="I17" s="72"/>
      <c r="J17" s="64"/>
      <c r="K17" s="64"/>
      <c r="L17" s="64"/>
      <c r="M17" s="64"/>
      <c r="N17" s="65"/>
      <c r="O17" s="44"/>
    </row>
    <row r="18" spans="1:15" x14ac:dyDescent="0.2">
      <c r="A18" s="66">
        <v>45939</v>
      </c>
      <c r="B18" s="73" t="s">
        <v>23</v>
      </c>
      <c r="C18" s="26" t="s">
        <v>149</v>
      </c>
      <c r="D18" s="8" t="s">
        <v>37</v>
      </c>
      <c r="E18" s="8" t="s">
        <v>81</v>
      </c>
      <c r="F18" s="8" t="s">
        <v>169</v>
      </c>
      <c r="G18" s="53" t="s">
        <v>151</v>
      </c>
      <c r="H18" s="69"/>
      <c r="I18" s="71">
        <v>4.5999999999999996</v>
      </c>
      <c r="J18" s="57">
        <v>1.7</v>
      </c>
      <c r="K18" s="57"/>
      <c r="L18" s="57">
        <v>3</v>
      </c>
      <c r="M18" s="57">
        <v>2.5</v>
      </c>
      <c r="N18" s="59">
        <f>M18*45++L18*85+K18*60+J18*25+I18*70</f>
        <v>732</v>
      </c>
      <c r="O18" s="2"/>
    </row>
    <row r="19" spans="1:15" x14ac:dyDescent="0.2">
      <c r="A19" s="72"/>
      <c r="B19" s="65"/>
      <c r="C19" s="47"/>
      <c r="D19" s="38" t="s">
        <v>55</v>
      </c>
      <c r="E19" s="38" t="s">
        <v>154</v>
      </c>
      <c r="F19" s="38"/>
      <c r="G19" s="54" t="s">
        <v>152</v>
      </c>
      <c r="H19" s="74"/>
      <c r="I19" s="72"/>
      <c r="J19" s="64"/>
      <c r="K19" s="64"/>
      <c r="L19" s="64"/>
      <c r="M19" s="64"/>
      <c r="N19" s="65"/>
      <c r="O19" s="44"/>
    </row>
    <row r="20" spans="1:15" x14ac:dyDescent="0.2">
      <c r="A20" s="66">
        <v>45940</v>
      </c>
      <c r="B20" s="73" t="s">
        <v>24</v>
      </c>
      <c r="C20" s="95" t="s">
        <v>147</v>
      </c>
      <c r="D20" s="96"/>
      <c r="E20" s="96"/>
      <c r="F20" s="96"/>
      <c r="G20" s="96"/>
      <c r="H20" s="97"/>
      <c r="I20" s="27"/>
      <c r="J20" s="28"/>
      <c r="K20" s="28"/>
      <c r="L20" s="28"/>
      <c r="M20" s="28"/>
      <c r="N20" s="29"/>
      <c r="O20" s="2"/>
    </row>
    <row r="21" spans="1:15" ht="15.75" thickBot="1" x14ac:dyDescent="0.25">
      <c r="A21" s="67"/>
      <c r="B21" s="60"/>
      <c r="C21" s="98"/>
      <c r="D21" s="99"/>
      <c r="E21" s="99"/>
      <c r="F21" s="99"/>
      <c r="G21" s="99"/>
      <c r="H21" s="100"/>
      <c r="I21" s="48"/>
      <c r="J21" s="49"/>
      <c r="K21" s="49"/>
      <c r="L21" s="49"/>
      <c r="M21" s="49"/>
      <c r="N21" s="50"/>
      <c r="O21" s="44"/>
    </row>
    <row r="22" spans="1:15" x14ac:dyDescent="0.2">
      <c r="A22" s="79">
        <v>45943</v>
      </c>
      <c r="B22" s="80" t="s">
        <v>26</v>
      </c>
      <c r="C22" s="24" t="s">
        <v>38</v>
      </c>
      <c r="D22" s="25" t="s">
        <v>73</v>
      </c>
      <c r="E22" s="25" t="s">
        <v>40</v>
      </c>
      <c r="F22" s="25" t="s">
        <v>64</v>
      </c>
      <c r="G22" s="25" t="s">
        <v>76</v>
      </c>
      <c r="H22" s="81"/>
      <c r="I22" s="94">
        <v>4.5</v>
      </c>
      <c r="J22" s="92">
        <v>2</v>
      </c>
      <c r="K22" s="92"/>
      <c r="L22" s="92">
        <v>2.1</v>
      </c>
      <c r="M22" s="92">
        <v>2.6</v>
      </c>
      <c r="N22" s="93">
        <f>M22*45+L22*85+K22*60+J22*25+I22*70</f>
        <v>660.5</v>
      </c>
      <c r="O22" s="2"/>
    </row>
    <row r="23" spans="1:15" x14ac:dyDescent="0.2">
      <c r="A23" s="72"/>
      <c r="B23" s="65"/>
      <c r="C23" s="37"/>
      <c r="D23" s="38" t="s">
        <v>48</v>
      </c>
      <c r="E23" s="38" t="s">
        <v>49</v>
      </c>
      <c r="F23" s="38"/>
      <c r="G23" s="38" t="s">
        <v>52</v>
      </c>
      <c r="H23" s="74"/>
      <c r="I23" s="91"/>
      <c r="J23" s="64"/>
      <c r="K23" s="64"/>
      <c r="L23" s="64"/>
      <c r="M23" s="64"/>
      <c r="N23" s="64"/>
      <c r="O23" s="44"/>
    </row>
    <row r="24" spans="1:15" x14ac:dyDescent="0.2">
      <c r="A24" s="66">
        <v>45944</v>
      </c>
      <c r="B24" s="73" t="s">
        <v>27</v>
      </c>
      <c r="C24" s="26" t="s">
        <v>171</v>
      </c>
      <c r="D24" s="8" t="s">
        <v>74</v>
      </c>
      <c r="E24" s="8" t="s">
        <v>75</v>
      </c>
      <c r="F24" s="8" t="s">
        <v>100</v>
      </c>
      <c r="G24" s="8" t="s">
        <v>39</v>
      </c>
      <c r="H24" s="69"/>
      <c r="I24" s="87">
        <v>4.5</v>
      </c>
      <c r="J24" s="57">
        <v>1.8</v>
      </c>
      <c r="K24" s="57"/>
      <c r="L24" s="57">
        <v>2.4</v>
      </c>
      <c r="M24" s="57">
        <v>2.7</v>
      </c>
      <c r="N24" s="90">
        <f>M24*45+L24*85+K24*60+J24*25+I24*70</f>
        <v>685.5</v>
      </c>
      <c r="O24" s="2"/>
    </row>
    <row r="25" spans="1:15" x14ac:dyDescent="0.2">
      <c r="A25" s="72"/>
      <c r="B25" s="65"/>
      <c r="C25" s="37"/>
      <c r="D25" s="38" t="s">
        <v>50</v>
      </c>
      <c r="E25" s="38" t="s">
        <v>51</v>
      </c>
      <c r="F25" s="38"/>
      <c r="G25" s="38" t="s">
        <v>134</v>
      </c>
      <c r="H25" s="74"/>
      <c r="I25" s="91"/>
      <c r="J25" s="64"/>
      <c r="K25" s="64"/>
      <c r="L25" s="64"/>
      <c r="M25" s="64"/>
      <c r="N25" s="64"/>
      <c r="O25" s="44"/>
    </row>
    <row r="26" spans="1:15" x14ac:dyDescent="0.2">
      <c r="A26" s="66">
        <v>45945</v>
      </c>
      <c r="B26" s="73" t="s">
        <v>28</v>
      </c>
      <c r="C26" s="26" t="s">
        <v>36</v>
      </c>
      <c r="D26" s="8" t="s">
        <v>77</v>
      </c>
      <c r="E26" s="8" t="s">
        <v>78</v>
      </c>
      <c r="F26" s="8" t="s">
        <v>153</v>
      </c>
      <c r="G26" s="8" t="s">
        <v>79</v>
      </c>
      <c r="H26" s="69" t="s">
        <v>22</v>
      </c>
      <c r="I26" s="87">
        <v>4.5999999999999996</v>
      </c>
      <c r="J26" s="57">
        <v>1.7</v>
      </c>
      <c r="K26" s="57"/>
      <c r="L26" s="57">
        <v>3.1</v>
      </c>
      <c r="M26" s="57">
        <v>2.6</v>
      </c>
      <c r="N26" s="90">
        <f>M26*45++L26*85+K26*60+J26*25+I26*70</f>
        <v>745</v>
      </c>
      <c r="O26" s="2"/>
    </row>
    <row r="27" spans="1:15" x14ac:dyDescent="0.2">
      <c r="A27" s="72"/>
      <c r="B27" s="65"/>
      <c r="C27" s="37"/>
      <c r="D27" s="38" t="s">
        <v>107</v>
      </c>
      <c r="E27" s="38" t="s">
        <v>106</v>
      </c>
      <c r="F27" s="38"/>
      <c r="G27" s="38" t="s">
        <v>53</v>
      </c>
      <c r="H27" s="74"/>
      <c r="I27" s="91"/>
      <c r="J27" s="64"/>
      <c r="K27" s="64"/>
      <c r="L27" s="64"/>
      <c r="M27" s="64"/>
      <c r="N27" s="64"/>
      <c r="O27" s="44"/>
    </row>
    <row r="28" spans="1:15" x14ac:dyDescent="0.2">
      <c r="A28" s="66">
        <v>45946</v>
      </c>
      <c r="B28" s="73" t="s">
        <v>29</v>
      </c>
      <c r="C28" s="26" t="s">
        <v>173</v>
      </c>
      <c r="D28" s="8" t="s">
        <v>80</v>
      </c>
      <c r="E28" s="12" t="s">
        <v>135</v>
      </c>
      <c r="F28" s="8" t="s">
        <v>158</v>
      </c>
      <c r="G28" s="53" t="s">
        <v>82</v>
      </c>
      <c r="H28" s="69"/>
      <c r="I28" s="87">
        <v>5</v>
      </c>
      <c r="J28" s="57">
        <v>2.2999999999999998</v>
      </c>
      <c r="K28" s="57"/>
      <c r="L28" s="57">
        <v>2.1</v>
      </c>
      <c r="M28" s="57">
        <v>2.6</v>
      </c>
      <c r="N28" s="90">
        <f>M28*45++L28*75+K28*60+J28*25+I28*70</f>
        <v>682</v>
      </c>
      <c r="O28" s="2"/>
    </row>
    <row r="29" spans="1:15" x14ac:dyDescent="0.2">
      <c r="A29" s="72"/>
      <c r="B29" s="65"/>
      <c r="C29" s="37"/>
      <c r="D29" s="38" t="s">
        <v>42</v>
      </c>
      <c r="E29" s="38" t="s">
        <v>57</v>
      </c>
      <c r="F29" s="38"/>
      <c r="G29" s="54" t="s">
        <v>54</v>
      </c>
      <c r="H29" s="74"/>
      <c r="I29" s="91"/>
      <c r="J29" s="64"/>
      <c r="K29" s="64"/>
      <c r="L29" s="64"/>
      <c r="M29" s="64"/>
      <c r="N29" s="64"/>
      <c r="O29" s="44"/>
    </row>
    <row r="30" spans="1:15" x14ac:dyDescent="0.2">
      <c r="A30" s="66">
        <v>45947</v>
      </c>
      <c r="B30" s="73" t="s">
        <v>30</v>
      </c>
      <c r="C30" s="36" t="s">
        <v>38</v>
      </c>
      <c r="D30" s="1" t="s">
        <v>83</v>
      </c>
      <c r="E30" s="1" t="s">
        <v>84</v>
      </c>
      <c r="F30" s="1" t="s">
        <v>164</v>
      </c>
      <c r="G30" s="1" t="s">
        <v>117</v>
      </c>
      <c r="H30" s="69" t="s">
        <v>25</v>
      </c>
      <c r="I30" s="87">
        <v>4.7</v>
      </c>
      <c r="J30" s="57">
        <v>1.7</v>
      </c>
      <c r="K30" s="57">
        <v>1</v>
      </c>
      <c r="L30" s="57">
        <v>2.2000000000000002</v>
      </c>
      <c r="M30" s="57">
        <v>2.6</v>
      </c>
      <c r="N30" s="90">
        <f>M30*45++L30*85+K30*60+J30*25+I30*70</f>
        <v>735.5</v>
      </c>
      <c r="O30" s="2"/>
    </row>
    <row r="31" spans="1:15" ht="15.75" thickBot="1" x14ac:dyDescent="0.25">
      <c r="A31" s="67"/>
      <c r="B31" s="60"/>
      <c r="C31" s="45" t="s">
        <v>146</v>
      </c>
      <c r="D31" s="46" t="s">
        <v>96</v>
      </c>
      <c r="E31" s="46" t="s">
        <v>132</v>
      </c>
      <c r="F31" s="46"/>
      <c r="G31" s="46" t="s">
        <v>116</v>
      </c>
      <c r="H31" s="70"/>
      <c r="I31" s="88"/>
      <c r="J31" s="89"/>
      <c r="K31" s="89"/>
      <c r="L31" s="89"/>
      <c r="M31" s="89"/>
      <c r="N31" s="89"/>
      <c r="O31" s="44"/>
    </row>
    <row r="32" spans="1:15" x14ac:dyDescent="0.2">
      <c r="A32" s="79">
        <v>45950</v>
      </c>
      <c r="B32" s="80" t="s">
        <v>26</v>
      </c>
      <c r="C32" s="30" t="s">
        <v>38</v>
      </c>
      <c r="D32" s="12" t="s">
        <v>108</v>
      </c>
      <c r="E32" s="8" t="s">
        <v>133</v>
      </c>
      <c r="F32" s="25" t="s">
        <v>64</v>
      </c>
      <c r="G32" s="12" t="s">
        <v>136</v>
      </c>
      <c r="H32" s="85" t="s">
        <v>167</v>
      </c>
      <c r="I32" s="82">
        <v>4.8</v>
      </c>
      <c r="J32" s="75">
        <v>2.1</v>
      </c>
      <c r="K32" s="75"/>
      <c r="L32" s="75">
        <v>3</v>
      </c>
      <c r="M32" s="75">
        <v>2.6</v>
      </c>
      <c r="N32" s="76">
        <f>M32*45++L32*85+K32*60+J32*25+I32*70</f>
        <v>760.5</v>
      </c>
      <c r="O32" s="2"/>
    </row>
    <row r="33" spans="1:15" x14ac:dyDescent="0.2">
      <c r="A33" s="72"/>
      <c r="B33" s="65"/>
      <c r="C33" s="47"/>
      <c r="D33" s="38" t="s">
        <v>94</v>
      </c>
      <c r="E33" s="128" t="s">
        <v>56</v>
      </c>
      <c r="F33" s="38"/>
      <c r="G33" s="38" t="s">
        <v>105</v>
      </c>
      <c r="H33" s="86"/>
      <c r="I33" s="72"/>
      <c r="J33" s="64"/>
      <c r="K33" s="64"/>
      <c r="L33" s="64"/>
      <c r="M33" s="64"/>
      <c r="N33" s="65"/>
      <c r="O33" s="44"/>
    </row>
    <row r="34" spans="1:15" x14ac:dyDescent="0.2">
      <c r="A34" s="66">
        <v>45951</v>
      </c>
      <c r="B34" s="73" t="s">
        <v>27</v>
      </c>
      <c r="C34" s="26" t="s">
        <v>171</v>
      </c>
      <c r="D34" s="8" t="s">
        <v>137</v>
      </c>
      <c r="E34" s="126" t="s">
        <v>124</v>
      </c>
      <c r="F34" s="8" t="s">
        <v>98</v>
      </c>
      <c r="G34" s="8" t="s">
        <v>140</v>
      </c>
      <c r="H34" s="85" t="s">
        <v>168</v>
      </c>
      <c r="I34" s="71">
        <v>4.5</v>
      </c>
      <c r="J34" s="57">
        <v>2.4</v>
      </c>
      <c r="K34" s="57"/>
      <c r="L34" s="57">
        <v>2.1</v>
      </c>
      <c r="M34" s="57">
        <v>2.6</v>
      </c>
      <c r="N34" s="59">
        <f>M34*45++L34*85+K34*60+J34*25+I34*70</f>
        <v>670.5</v>
      </c>
      <c r="O34" s="11"/>
    </row>
    <row r="35" spans="1:15" ht="15.75" x14ac:dyDescent="0.25">
      <c r="A35" s="72"/>
      <c r="B35" s="65"/>
      <c r="C35" s="47"/>
      <c r="D35" s="38" t="s">
        <v>161</v>
      </c>
      <c r="E35" s="127" t="s">
        <v>125</v>
      </c>
      <c r="F35" s="38"/>
      <c r="G35" s="38" t="s">
        <v>175</v>
      </c>
      <c r="H35" s="86"/>
      <c r="I35" s="72"/>
      <c r="J35" s="64"/>
      <c r="K35" s="64"/>
      <c r="L35" s="64"/>
      <c r="M35" s="64"/>
      <c r="N35" s="65"/>
      <c r="O35" s="51"/>
    </row>
    <row r="36" spans="1:15" x14ac:dyDescent="0.2">
      <c r="A36" s="66">
        <v>45952</v>
      </c>
      <c r="B36" s="73" t="s">
        <v>28</v>
      </c>
      <c r="C36" s="7" t="s">
        <v>36</v>
      </c>
      <c r="D36" s="8" t="s">
        <v>138</v>
      </c>
      <c r="E36" s="8" t="s">
        <v>139</v>
      </c>
      <c r="F36" s="8" t="s">
        <v>153</v>
      </c>
      <c r="G36" s="40" t="s">
        <v>165</v>
      </c>
      <c r="H36" s="83" t="s">
        <v>31</v>
      </c>
      <c r="I36" s="71">
        <v>4.5999999999999996</v>
      </c>
      <c r="J36" s="57">
        <v>2</v>
      </c>
      <c r="K36" s="57"/>
      <c r="L36" s="57">
        <v>3.3</v>
      </c>
      <c r="M36" s="57">
        <v>2.6</v>
      </c>
      <c r="N36" s="59">
        <f>M36*45++L36*85+K36*60+J36*25+I36*70</f>
        <v>769.5</v>
      </c>
      <c r="O36" s="2"/>
    </row>
    <row r="37" spans="1:15" x14ac:dyDescent="0.2">
      <c r="A37" s="72"/>
      <c r="B37" s="65"/>
      <c r="C37" s="47"/>
      <c r="D37" s="38" t="s">
        <v>95</v>
      </c>
      <c r="E37" s="38" t="s">
        <v>19</v>
      </c>
      <c r="F37" s="38"/>
      <c r="G37" s="52" t="s">
        <v>166</v>
      </c>
      <c r="H37" s="84"/>
      <c r="I37" s="72"/>
      <c r="J37" s="64"/>
      <c r="K37" s="64"/>
      <c r="L37" s="64"/>
      <c r="M37" s="64"/>
      <c r="N37" s="65"/>
      <c r="O37" s="44"/>
    </row>
    <row r="38" spans="1:15" x14ac:dyDescent="0.2">
      <c r="A38" s="66">
        <v>45953</v>
      </c>
      <c r="B38" s="73" t="s">
        <v>29</v>
      </c>
      <c r="C38" s="26" t="s">
        <v>174</v>
      </c>
      <c r="D38" s="8" t="s">
        <v>176</v>
      </c>
      <c r="E38" s="8" t="s">
        <v>142</v>
      </c>
      <c r="F38" s="8" t="s">
        <v>162</v>
      </c>
      <c r="G38" s="53" t="s">
        <v>70</v>
      </c>
      <c r="H38" s="83"/>
      <c r="I38" s="71">
        <v>4.5</v>
      </c>
      <c r="J38" s="57">
        <v>2</v>
      </c>
      <c r="K38" s="57"/>
      <c r="L38" s="57">
        <v>3</v>
      </c>
      <c r="M38" s="57">
        <v>2.5</v>
      </c>
      <c r="N38" s="59">
        <f>M38*45++L38*75+K38*60+J38*25+I38*70</f>
        <v>702.5</v>
      </c>
      <c r="O38" s="2"/>
    </row>
    <row r="39" spans="1:15" x14ac:dyDescent="0.2">
      <c r="A39" s="72"/>
      <c r="B39" s="65"/>
      <c r="C39" s="47"/>
      <c r="D39" s="38" t="s">
        <v>177</v>
      </c>
      <c r="E39" s="38" t="s">
        <v>58</v>
      </c>
      <c r="F39" s="38"/>
      <c r="G39" s="55" t="s">
        <v>115</v>
      </c>
      <c r="H39" s="84"/>
      <c r="I39" s="72"/>
      <c r="J39" s="64"/>
      <c r="K39" s="64"/>
      <c r="L39" s="64"/>
      <c r="M39" s="64"/>
      <c r="N39" s="65"/>
      <c r="O39" s="44"/>
    </row>
    <row r="40" spans="1:15" x14ac:dyDescent="0.2">
      <c r="A40" s="66">
        <v>45954</v>
      </c>
      <c r="B40" s="73" t="s">
        <v>30</v>
      </c>
      <c r="C40" s="77" t="s">
        <v>147</v>
      </c>
      <c r="D40" s="77"/>
      <c r="E40" s="77"/>
      <c r="F40" s="77"/>
      <c r="G40" s="77"/>
      <c r="H40" s="77"/>
      <c r="I40" s="27"/>
      <c r="J40" s="28"/>
      <c r="K40" s="28"/>
      <c r="L40" s="28"/>
      <c r="M40" s="28"/>
      <c r="N40" s="29"/>
      <c r="O40" s="2"/>
    </row>
    <row r="41" spans="1:15" ht="15.75" thickBot="1" x14ac:dyDescent="0.25">
      <c r="A41" s="67"/>
      <c r="B41" s="60"/>
      <c r="C41" s="78"/>
      <c r="D41" s="78"/>
      <c r="E41" s="78"/>
      <c r="F41" s="78"/>
      <c r="G41" s="78"/>
      <c r="H41" s="78"/>
      <c r="I41" s="48"/>
      <c r="J41" s="49"/>
      <c r="K41" s="49"/>
      <c r="L41" s="49"/>
      <c r="M41" s="49"/>
      <c r="N41" s="50"/>
      <c r="O41" s="44"/>
    </row>
    <row r="42" spans="1:15" x14ac:dyDescent="0.2">
      <c r="A42" s="79">
        <v>45957</v>
      </c>
      <c r="B42" s="80" t="s">
        <v>18</v>
      </c>
      <c r="C42" s="24" t="s">
        <v>38</v>
      </c>
      <c r="D42" s="25" t="s">
        <v>130</v>
      </c>
      <c r="E42" s="124" t="s">
        <v>182</v>
      </c>
      <c r="F42" s="25" t="s">
        <v>64</v>
      </c>
      <c r="G42" s="25" t="s">
        <v>86</v>
      </c>
      <c r="H42" s="81" t="s">
        <v>97</v>
      </c>
      <c r="I42" s="82">
        <v>4.5999999999999996</v>
      </c>
      <c r="J42" s="75">
        <v>2.4</v>
      </c>
      <c r="K42" s="75"/>
      <c r="L42" s="75">
        <v>2.1</v>
      </c>
      <c r="M42" s="75">
        <v>2.6</v>
      </c>
      <c r="N42" s="76">
        <f>M42*45++L42*85+K42*60+J42*25+I42*70</f>
        <v>677.5</v>
      </c>
      <c r="O42" s="2"/>
    </row>
    <row r="43" spans="1:15" x14ac:dyDescent="0.2">
      <c r="A43" s="72"/>
      <c r="B43" s="65"/>
      <c r="C43" s="31"/>
      <c r="D43" s="13" t="s">
        <v>131</v>
      </c>
      <c r="E43" s="125" t="s">
        <v>183</v>
      </c>
      <c r="F43" s="13"/>
      <c r="G43" s="13" t="s">
        <v>59</v>
      </c>
      <c r="H43" s="74"/>
      <c r="I43" s="72"/>
      <c r="J43" s="64"/>
      <c r="K43" s="64"/>
      <c r="L43" s="64"/>
      <c r="M43" s="64"/>
      <c r="N43" s="65"/>
      <c r="O43" s="2"/>
    </row>
    <row r="44" spans="1:15" x14ac:dyDescent="0.2">
      <c r="A44" s="66">
        <v>45958</v>
      </c>
      <c r="B44" s="73" t="s">
        <v>27</v>
      </c>
      <c r="C44" s="26" t="s">
        <v>171</v>
      </c>
      <c r="D44" s="8" t="s">
        <v>87</v>
      </c>
      <c r="E44" s="8" t="s">
        <v>88</v>
      </c>
      <c r="F44" s="8" t="s">
        <v>103</v>
      </c>
      <c r="G44" s="8" t="s">
        <v>89</v>
      </c>
      <c r="H44" s="69"/>
      <c r="I44" s="71">
        <v>4.5999999999999996</v>
      </c>
      <c r="J44" s="57">
        <v>2</v>
      </c>
      <c r="K44" s="57"/>
      <c r="L44" s="57">
        <v>2.2999999999999998</v>
      </c>
      <c r="M44" s="57">
        <v>2.5</v>
      </c>
      <c r="N44" s="59">
        <f>M44*45++L44*85+K44*60+J44*25+I44*70</f>
        <v>680</v>
      </c>
      <c r="O44" s="2"/>
    </row>
    <row r="45" spans="1:15" x14ac:dyDescent="0.2">
      <c r="A45" s="72"/>
      <c r="B45" s="65"/>
      <c r="C45" s="31"/>
      <c r="D45" s="13" t="s">
        <v>60</v>
      </c>
      <c r="E45" s="13" t="s">
        <v>61</v>
      </c>
      <c r="F45" s="13"/>
      <c r="G45" s="13" t="s">
        <v>62</v>
      </c>
      <c r="H45" s="74"/>
      <c r="I45" s="72"/>
      <c r="J45" s="64"/>
      <c r="K45" s="64"/>
      <c r="L45" s="64"/>
      <c r="M45" s="64"/>
      <c r="N45" s="65"/>
      <c r="O45" s="2"/>
    </row>
    <row r="46" spans="1:15" x14ac:dyDescent="0.2">
      <c r="A46" s="66">
        <v>45959</v>
      </c>
      <c r="B46" s="73" t="s">
        <v>28</v>
      </c>
      <c r="C46" s="26" t="str">
        <f>[3]W5!AE4</f>
        <v>特餐</v>
      </c>
      <c r="D46" s="8" t="s">
        <v>109</v>
      </c>
      <c r="E46" s="8" t="s">
        <v>111</v>
      </c>
      <c r="F46" s="8" t="s">
        <v>153</v>
      </c>
      <c r="G46" s="8" t="s">
        <v>113</v>
      </c>
      <c r="H46" s="69" t="s">
        <v>22</v>
      </c>
      <c r="I46" s="71">
        <v>4.5999999999999996</v>
      </c>
      <c r="J46" s="57">
        <v>1.8</v>
      </c>
      <c r="K46" s="57"/>
      <c r="L46" s="57">
        <v>2.2000000000000002</v>
      </c>
      <c r="M46" s="57">
        <v>2.6</v>
      </c>
      <c r="N46" s="59">
        <f>M46*45++L46*85+K46*60+J46*25+I46*70</f>
        <v>671</v>
      </c>
      <c r="O46" s="2"/>
    </row>
    <row r="47" spans="1:15" x14ac:dyDescent="0.2">
      <c r="A47" s="72"/>
      <c r="B47" s="65"/>
      <c r="C47" s="31"/>
      <c r="D47" s="13" t="s">
        <v>110</v>
      </c>
      <c r="E47" s="13" t="s">
        <v>112</v>
      </c>
      <c r="F47" s="13"/>
      <c r="G47" s="13" t="s">
        <v>114</v>
      </c>
      <c r="H47" s="74"/>
      <c r="I47" s="72"/>
      <c r="J47" s="64"/>
      <c r="K47" s="64"/>
      <c r="L47" s="64"/>
      <c r="M47" s="64"/>
      <c r="N47" s="65"/>
      <c r="O47" s="2"/>
    </row>
    <row r="48" spans="1:15" x14ac:dyDescent="0.2">
      <c r="A48" s="66">
        <v>45960</v>
      </c>
      <c r="B48" s="73" t="s">
        <v>29</v>
      </c>
      <c r="C48" s="26" t="s">
        <v>149</v>
      </c>
      <c r="D48" s="8" t="s">
        <v>128</v>
      </c>
      <c r="E48" s="8" t="s">
        <v>126</v>
      </c>
      <c r="F48" s="8" t="s">
        <v>102</v>
      </c>
      <c r="G48" s="53" t="s">
        <v>156</v>
      </c>
      <c r="H48" s="69"/>
      <c r="I48" s="71">
        <v>4.5999999999999996</v>
      </c>
      <c r="J48" s="57">
        <v>2.4</v>
      </c>
      <c r="K48" s="57"/>
      <c r="L48" s="57">
        <v>2.1</v>
      </c>
      <c r="M48" s="57">
        <v>2.5</v>
      </c>
      <c r="N48" s="59">
        <f>M48*45++L48*75+K48*60+J48*25+I48*70</f>
        <v>652</v>
      </c>
      <c r="O48" s="2"/>
    </row>
    <row r="49" spans="1:15" x14ac:dyDescent="0.2">
      <c r="A49" s="72"/>
      <c r="B49" s="65"/>
      <c r="C49" s="31"/>
      <c r="D49" s="13" t="s">
        <v>129</v>
      </c>
      <c r="E49" s="13" t="s">
        <v>127</v>
      </c>
      <c r="F49" s="13"/>
      <c r="G49" s="54" t="s">
        <v>157</v>
      </c>
      <c r="H49" s="74"/>
      <c r="I49" s="72"/>
      <c r="J49" s="64"/>
      <c r="K49" s="64"/>
      <c r="L49" s="64"/>
      <c r="M49" s="64"/>
      <c r="N49" s="65"/>
      <c r="O49" s="2"/>
    </row>
    <row r="50" spans="1:15" x14ac:dyDescent="0.2">
      <c r="A50" s="66">
        <v>45961</v>
      </c>
      <c r="B50" s="68" t="s">
        <v>30</v>
      </c>
      <c r="C50" s="36" t="str">
        <f>[3]W5!BI4</f>
        <v>燕麥飯</v>
      </c>
      <c r="D50" s="1" t="s">
        <v>121</v>
      </c>
      <c r="E50" s="1" t="s">
        <v>85</v>
      </c>
      <c r="F50" s="1" t="s">
        <v>101</v>
      </c>
      <c r="G50" s="1" t="s">
        <v>159</v>
      </c>
      <c r="H50" s="69" t="s">
        <v>25</v>
      </c>
      <c r="I50" s="71">
        <v>4.5999999999999996</v>
      </c>
      <c r="J50" s="57">
        <v>2</v>
      </c>
      <c r="K50" s="57">
        <v>1</v>
      </c>
      <c r="L50" s="57">
        <v>2.2000000000000002</v>
      </c>
      <c r="M50" s="57">
        <v>2.6</v>
      </c>
      <c r="N50" s="59">
        <f>M50*45++L50*85+K50*60+J50*25+I50*70</f>
        <v>736</v>
      </c>
      <c r="O50" s="2"/>
    </row>
    <row r="51" spans="1:15" ht="15.75" thickBot="1" x14ac:dyDescent="0.25">
      <c r="A51" s="67"/>
      <c r="B51" s="60"/>
      <c r="C51" s="45" t="s">
        <v>146</v>
      </c>
      <c r="D51" s="39" t="s">
        <v>122</v>
      </c>
      <c r="E51" s="39" t="s">
        <v>118</v>
      </c>
      <c r="F51" s="39"/>
      <c r="G51" s="46" t="s">
        <v>160</v>
      </c>
      <c r="H51" s="70"/>
      <c r="I51" s="67"/>
      <c r="J51" s="58"/>
      <c r="K51" s="58"/>
      <c r="L51" s="58"/>
      <c r="M51" s="58"/>
      <c r="N51" s="60"/>
      <c r="O51" s="2"/>
    </row>
    <row r="52" spans="1:15" ht="19.5" hidden="1" customHeight="1" thickBot="1" x14ac:dyDescent="0.2">
      <c r="A52" s="13"/>
      <c r="B52" s="13"/>
      <c r="C52" s="13"/>
      <c r="D52" s="13"/>
      <c r="E52" s="13"/>
      <c r="F52" s="13"/>
      <c r="G52" s="13"/>
      <c r="H52" s="33"/>
      <c r="I52" s="61"/>
      <c r="J52" s="61"/>
      <c r="K52" s="61"/>
      <c r="L52" s="61"/>
      <c r="M52" s="61"/>
      <c r="N52" s="63"/>
      <c r="O52" s="2"/>
    </row>
    <row r="53" spans="1:15" ht="19.5" hidden="1" customHeight="1" x14ac:dyDescent="0.2">
      <c r="A53" s="14"/>
      <c r="B53" s="14"/>
      <c r="C53" s="14"/>
      <c r="D53" s="14"/>
      <c r="E53" s="14"/>
      <c r="F53" s="14"/>
      <c r="G53" s="14"/>
      <c r="H53" s="34"/>
      <c r="I53" s="62"/>
      <c r="J53" s="62"/>
      <c r="K53" s="62"/>
      <c r="L53" s="62"/>
      <c r="M53" s="62"/>
      <c r="N53" s="62"/>
      <c r="O53" s="2"/>
    </row>
    <row r="54" spans="1:15" ht="19.5" hidden="1" customHeight="1" x14ac:dyDescent="0.2">
      <c r="A54" s="14"/>
      <c r="B54" s="14"/>
      <c r="C54" s="14"/>
      <c r="D54" s="14"/>
      <c r="E54" s="14"/>
      <c r="F54" s="14"/>
      <c r="G54" s="14"/>
      <c r="H54" s="34"/>
      <c r="I54" s="9"/>
      <c r="J54" s="9"/>
      <c r="K54" s="9"/>
      <c r="L54" s="9"/>
      <c r="M54" s="9"/>
      <c r="N54" s="10"/>
      <c r="O54" s="2"/>
    </row>
    <row r="55" spans="1:15" ht="27.95" customHeight="1" x14ac:dyDescent="0.3">
      <c r="A55" s="15" t="s">
        <v>63</v>
      </c>
      <c r="B55" s="16"/>
      <c r="C55" s="17"/>
      <c r="D55" s="17"/>
      <c r="E55" s="18"/>
      <c r="F55" s="18"/>
      <c r="G55" s="18"/>
      <c r="H55" s="19"/>
      <c r="I55" s="19"/>
      <c r="J55" s="19"/>
      <c r="K55" s="2"/>
      <c r="L55" s="2"/>
      <c r="O55" s="2"/>
    </row>
    <row r="56" spans="1:15" ht="27.95" customHeight="1" x14ac:dyDescent="0.2">
      <c r="A56" s="20" t="s">
        <v>32</v>
      </c>
      <c r="B56" s="21"/>
      <c r="C56" s="22"/>
      <c r="D56" s="22"/>
      <c r="E56" s="22"/>
      <c r="F56" s="22"/>
      <c r="G56" s="22"/>
      <c r="H56" s="19"/>
      <c r="I56" s="19"/>
      <c r="J56" s="19"/>
      <c r="K56" s="2"/>
      <c r="L56" s="2"/>
      <c r="O56" s="2"/>
    </row>
    <row r="57" spans="1:15" ht="27.95" customHeight="1" x14ac:dyDescent="0.2">
      <c r="A57" s="20" t="s">
        <v>33</v>
      </c>
      <c r="B57" s="21"/>
      <c r="C57" s="22"/>
      <c r="D57" s="22"/>
      <c r="E57" s="22"/>
      <c r="F57" s="21"/>
      <c r="G57" s="2"/>
      <c r="H57" s="19"/>
      <c r="I57" s="19"/>
      <c r="J57" s="19"/>
      <c r="K57" s="2"/>
      <c r="L57" s="2"/>
      <c r="O57" s="2"/>
    </row>
    <row r="58" spans="1:15" ht="27.95" customHeight="1" x14ac:dyDescent="0.2">
      <c r="A58" s="20" t="s">
        <v>144</v>
      </c>
      <c r="B58" s="21"/>
      <c r="C58" s="22"/>
      <c r="D58" s="22"/>
      <c r="E58" s="23"/>
      <c r="F58" s="23"/>
      <c r="G58" s="22"/>
      <c r="H58" s="19"/>
      <c r="I58" s="19"/>
      <c r="J58" s="19"/>
      <c r="O58" s="2"/>
    </row>
    <row r="59" spans="1:15" ht="27.95" customHeight="1" x14ac:dyDescent="0.2">
      <c r="A59" s="20" t="s">
        <v>34</v>
      </c>
      <c r="B59" s="21" t="s">
        <v>170</v>
      </c>
      <c r="C59" s="22"/>
      <c r="D59" s="22"/>
      <c r="E59" s="22"/>
      <c r="F59" s="22"/>
      <c r="G59" s="22"/>
      <c r="H59" s="19"/>
      <c r="I59" s="19"/>
      <c r="J59" s="19"/>
      <c r="O59" s="2"/>
    </row>
    <row r="60" spans="1:15" ht="27.95" customHeight="1" x14ac:dyDescent="0.2">
      <c r="A60" s="20" t="s">
        <v>35</v>
      </c>
      <c r="B60" s="21"/>
      <c r="C60" s="22"/>
      <c r="D60" s="22"/>
      <c r="E60" s="22"/>
      <c r="F60" s="22"/>
      <c r="G60" s="22"/>
      <c r="H60" s="19"/>
      <c r="I60" s="19"/>
      <c r="J60" s="19"/>
      <c r="O60" s="2"/>
    </row>
    <row r="61" spans="1:15" ht="27.95" customHeight="1" x14ac:dyDescent="0.2"/>
    <row r="62" spans="1:15" ht="27.95" customHeight="1" x14ac:dyDescent="0.2"/>
    <row r="63" spans="1:15" ht="27.95" customHeight="1" x14ac:dyDescent="0.2"/>
    <row r="64" spans="1:15" ht="27.95" customHeight="1" x14ac:dyDescent="0.2"/>
    <row r="65" ht="27.95" customHeight="1" x14ac:dyDescent="0.2"/>
    <row r="66" ht="27.95" customHeight="1" x14ac:dyDescent="0.2"/>
    <row r="67" ht="27.95" customHeight="1" x14ac:dyDescent="0.2"/>
    <row r="68" ht="27.95" customHeight="1" x14ac:dyDescent="0.2"/>
    <row r="69" ht="27.95" customHeight="1" x14ac:dyDescent="0.2"/>
    <row r="70" ht="27.95" customHeight="1" x14ac:dyDescent="0.2"/>
    <row r="71" ht="27.95" customHeight="1" x14ac:dyDescent="0.2"/>
    <row r="72" ht="27.95" customHeight="1" x14ac:dyDescent="0.2"/>
    <row r="73" ht="27.95" customHeight="1" x14ac:dyDescent="0.2"/>
    <row r="74" ht="27.95" customHeight="1" x14ac:dyDescent="0.2"/>
    <row r="75" ht="27.95" customHeight="1" x14ac:dyDescent="0.2"/>
    <row r="76" ht="27.95" customHeight="1" x14ac:dyDescent="0.2"/>
    <row r="77" ht="27.95" customHeight="1" x14ac:dyDescent="0.2"/>
    <row r="78" ht="27.95" customHeight="1" x14ac:dyDescent="0.2"/>
    <row r="79" ht="27.95" customHeight="1" x14ac:dyDescent="0.2"/>
    <row r="80" ht="27.95" customHeight="1" x14ac:dyDescent="0.2"/>
    <row r="81" ht="27.95" customHeight="1" x14ac:dyDescent="0.2"/>
    <row r="82" ht="27.95" customHeight="1" x14ac:dyDescent="0.2"/>
    <row r="83" ht="27.95" customHeight="1" x14ac:dyDescent="0.2"/>
    <row r="84" ht="27.95" customHeight="1" x14ac:dyDescent="0.2"/>
    <row r="85" ht="27.95" customHeight="1" x14ac:dyDescent="0.2"/>
    <row r="86" ht="27.95" customHeight="1" x14ac:dyDescent="0.2"/>
    <row r="87" ht="27.95" customHeight="1" x14ac:dyDescent="0.2"/>
    <row r="88" ht="27.95" customHeight="1" x14ac:dyDescent="0.2"/>
  </sheetData>
  <mergeCells count="205">
    <mergeCell ref="B6:B7"/>
    <mergeCell ref="H6:H7"/>
    <mergeCell ref="I6:I7"/>
    <mergeCell ref="J6:J7"/>
    <mergeCell ref="K6:K7"/>
    <mergeCell ref="L6:L7"/>
    <mergeCell ref="M6:M7"/>
    <mergeCell ref="A2:L2"/>
    <mergeCell ref="A3:C3"/>
    <mergeCell ref="D3:F3"/>
    <mergeCell ref="H3:I3"/>
    <mergeCell ref="A4:A5"/>
    <mergeCell ref="B4:B5"/>
    <mergeCell ref="C4:C5"/>
    <mergeCell ref="D4:H4"/>
    <mergeCell ref="I4:N4"/>
    <mergeCell ref="N6:N7"/>
    <mergeCell ref="A6:A7"/>
    <mergeCell ref="H8:H9"/>
    <mergeCell ref="I8:I9"/>
    <mergeCell ref="J8:J9"/>
    <mergeCell ref="K8:K9"/>
    <mergeCell ref="M10:M11"/>
    <mergeCell ref="N10:N11"/>
    <mergeCell ref="A12:A13"/>
    <mergeCell ref="B12:B13"/>
    <mergeCell ref="C12:H13"/>
    <mergeCell ref="I12:N13"/>
    <mergeCell ref="L8:L9"/>
    <mergeCell ref="M8:M9"/>
    <mergeCell ref="N8:N9"/>
    <mergeCell ref="A10:A11"/>
    <mergeCell ref="B10:B11"/>
    <mergeCell ref="H10:H11"/>
    <mergeCell ref="I10:I11"/>
    <mergeCell ref="J10:J11"/>
    <mergeCell ref="K10:K11"/>
    <mergeCell ref="L10:L11"/>
    <mergeCell ref="A8:A9"/>
    <mergeCell ref="B8:B9"/>
    <mergeCell ref="A14:A15"/>
    <mergeCell ref="B14:B15"/>
    <mergeCell ref="H14:H15"/>
    <mergeCell ref="I14:I15"/>
    <mergeCell ref="J14:J15"/>
    <mergeCell ref="K14:K15"/>
    <mergeCell ref="L14:L15"/>
    <mergeCell ref="M14:M15"/>
    <mergeCell ref="N14:N15"/>
    <mergeCell ref="L16:L17"/>
    <mergeCell ref="M16:M17"/>
    <mergeCell ref="N16:N17"/>
    <mergeCell ref="A18:A19"/>
    <mergeCell ref="B18:B19"/>
    <mergeCell ref="H18:H19"/>
    <mergeCell ref="I18:I19"/>
    <mergeCell ref="J18:J19"/>
    <mergeCell ref="K18:K19"/>
    <mergeCell ref="L18:L19"/>
    <mergeCell ref="A16:A17"/>
    <mergeCell ref="B16:B17"/>
    <mergeCell ref="H16:H17"/>
    <mergeCell ref="I16:I17"/>
    <mergeCell ref="J16:J17"/>
    <mergeCell ref="K16:K17"/>
    <mergeCell ref="M18:M19"/>
    <mergeCell ref="N18:N19"/>
    <mergeCell ref="A20:A21"/>
    <mergeCell ref="B20:B21"/>
    <mergeCell ref="A22:A23"/>
    <mergeCell ref="B22:B23"/>
    <mergeCell ref="H22:H23"/>
    <mergeCell ref="I22:I23"/>
    <mergeCell ref="J22:J23"/>
    <mergeCell ref="K22:K23"/>
    <mergeCell ref="L22:L23"/>
    <mergeCell ref="C20:H21"/>
    <mergeCell ref="M22:M23"/>
    <mergeCell ref="N22:N23"/>
    <mergeCell ref="L24:L25"/>
    <mergeCell ref="M24:M25"/>
    <mergeCell ref="N24:N25"/>
    <mergeCell ref="A26:A27"/>
    <mergeCell ref="B26:B27"/>
    <mergeCell ref="H26:H27"/>
    <mergeCell ref="I26:I27"/>
    <mergeCell ref="J26:J27"/>
    <mergeCell ref="K26:K27"/>
    <mergeCell ref="L26:L27"/>
    <mergeCell ref="A24:A25"/>
    <mergeCell ref="B24:B25"/>
    <mergeCell ref="H24:H25"/>
    <mergeCell ref="I24:I25"/>
    <mergeCell ref="J24:J25"/>
    <mergeCell ref="K24:K25"/>
    <mergeCell ref="M26:M27"/>
    <mergeCell ref="N26:N27"/>
    <mergeCell ref="A28:A29"/>
    <mergeCell ref="B28:B29"/>
    <mergeCell ref="H28:H29"/>
    <mergeCell ref="I28:I29"/>
    <mergeCell ref="J28:J29"/>
    <mergeCell ref="K28:K29"/>
    <mergeCell ref="L28:L29"/>
    <mergeCell ref="M28:M29"/>
    <mergeCell ref="N28:N29"/>
    <mergeCell ref="A30:A31"/>
    <mergeCell ref="B30:B31"/>
    <mergeCell ref="H30:H31"/>
    <mergeCell ref="I30:I31"/>
    <mergeCell ref="J30:J31"/>
    <mergeCell ref="K30:K31"/>
    <mergeCell ref="L30:L31"/>
    <mergeCell ref="M30:M31"/>
    <mergeCell ref="N30:N31"/>
    <mergeCell ref="L32:L33"/>
    <mergeCell ref="M32:M33"/>
    <mergeCell ref="N32:N33"/>
    <mergeCell ref="A34:A35"/>
    <mergeCell ref="B34:B35"/>
    <mergeCell ref="H34:H35"/>
    <mergeCell ref="I34:I35"/>
    <mergeCell ref="J34:J35"/>
    <mergeCell ref="K34:K35"/>
    <mergeCell ref="L34:L35"/>
    <mergeCell ref="A32:A33"/>
    <mergeCell ref="B32:B33"/>
    <mergeCell ref="H32:H33"/>
    <mergeCell ref="I32:I33"/>
    <mergeCell ref="J32:J33"/>
    <mergeCell ref="K32:K33"/>
    <mergeCell ref="M34:M35"/>
    <mergeCell ref="N34:N35"/>
    <mergeCell ref="A36:A37"/>
    <mergeCell ref="B36:B37"/>
    <mergeCell ref="H36:H37"/>
    <mergeCell ref="I36:I37"/>
    <mergeCell ref="J36:J37"/>
    <mergeCell ref="K36:K37"/>
    <mergeCell ref="L36:L37"/>
    <mergeCell ref="M36:M37"/>
    <mergeCell ref="N36:N37"/>
    <mergeCell ref="A38:A39"/>
    <mergeCell ref="B38:B39"/>
    <mergeCell ref="H38:H39"/>
    <mergeCell ref="I38:I39"/>
    <mergeCell ref="J38:J39"/>
    <mergeCell ref="K38:K39"/>
    <mergeCell ref="L38:L39"/>
    <mergeCell ref="M38:M39"/>
    <mergeCell ref="N38:N39"/>
    <mergeCell ref="M42:M43"/>
    <mergeCell ref="N42:N43"/>
    <mergeCell ref="C40:H41"/>
    <mergeCell ref="A44:A45"/>
    <mergeCell ref="B44:B45"/>
    <mergeCell ref="H44:H45"/>
    <mergeCell ref="I44:I45"/>
    <mergeCell ref="J44:J45"/>
    <mergeCell ref="K44:K45"/>
    <mergeCell ref="L44:L45"/>
    <mergeCell ref="M44:M45"/>
    <mergeCell ref="N44:N45"/>
    <mergeCell ref="A42:A43"/>
    <mergeCell ref="B42:B43"/>
    <mergeCell ref="H42:H43"/>
    <mergeCell ref="I42:I43"/>
    <mergeCell ref="J42:J43"/>
    <mergeCell ref="K42:K43"/>
    <mergeCell ref="L42:L43"/>
    <mergeCell ref="A40:A41"/>
    <mergeCell ref="B40:B41"/>
    <mergeCell ref="A46:A47"/>
    <mergeCell ref="B46:B47"/>
    <mergeCell ref="H46:H47"/>
    <mergeCell ref="I46:I47"/>
    <mergeCell ref="J46:J47"/>
    <mergeCell ref="K46:K47"/>
    <mergeCell ref="L46:L47"/>
    <mergeCell ref="M46:M47"/>
    <mergeCell ref="N46:N47"/>
    <mergeCell ref="A50:A51"/>
    <mergeCell ref="B50:B51"/>
    <mergeCell ref="H50:H51"/>
    <mergeCell ref="I50:I51"/>
    <mergeCell ref="J50:J51"/>
    <mergeCell ref="K50:K51"/>
    <mergeCell ref="L50:L51"/>
    <mergeCell ref="A48:A49"/>
    <mergeCell ref="B48:B49"/>
    <mergeCell ref="H48:H49"/>
    <mergeCell ref="I48:I49"/>
    <mergeCell ref="J48:J49"/>
    <mergeCell ref="K48:K49"/>
    <mergeCell ref="M50:M51"/>
    <mergeCell ref="N50:N51"/>
    <mergeCell ref="I52:I53"/>
    <mergeCell ref="J52:J53"/>
    <mergeCell ref="K52:K53"/>
    <mergeCell ref="L52:L53"/>
    <mergeCell ref="M52:M53"/>
    <mergeCell ref="N52:N53"/>
    <mergeCell ref="L48:L49"/>
    <mergeCell ref="M48:M49"/>
    <mergeCell ref="N48:N49"/>
  </mergeCells>
  <phoneticPr fontId="2" type="noConversion"/>
  <printOptions horizontalCentered="1" verticalCentered="1"/>
  <pageMargins left="0.15748031496062992" right="0.15748031496062992" top="0.19685039370078741" bottom="0.39370078740157483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國小月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宜如 呂</cp:lastModifiedBy>
  <dcterms:created xsi:type="dcterms:W3CDTF">2015-06-05T18:19:34Z</dcterms:created>
  <dcterms:modified xsi:type="dcterms:W3CDTF">2025-09-11T01:56:27Z</dcterms:modified>
</cp:coreProperties>
</file>